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部门财务收支预算总表01-1" sheetId="1" r:id="rId1"/>
    <sheet name="部门收入预算表01-2" sheetId="2" r:id="rId2"/>
    <sheet name="部门支出预算表01-3" sheetId="3" r:id="rId3"/>
    <sheet name="部门财政拨款收支预算总表02-1" sheetId="4" r:id="rId4"/>
    <sheet name="一般公共预算支出预算表02-2" sheetId="5" r:id="rId5"/>
    <sheet name="一般公共预算“三公”经费支出预算表03" sheetId="6" r:id="rId6"/>
    <sheet name="部门基本支出预算表04" sheetId="7" r:id="rId7"/>
    <sheet name="部门项目支出预算表05-1" sheetId="8" r:id="rId8"/>
    <sheet name="部门项目支出绩效目标表05-2" sheetId="9" r:id="rId9"/>
    <sheet name="部门政府性基金预算表06" sheetId="10" r:id="rId10"/>
    <sheet name="部门政府采购预算表07" sheetId="11" r:id="rId11"/>
    <sheet name="部门政府购买服务预算表08" sheetId="12" r:id="rId12"/>
    <sheet name="省对下转移支付预算表09-1" sheetId="13" r:id="rId13"/>
    <sheet name="省对下转移支付绩效目标表09-2" sheetId="14" r:id="rId14"/>
    <sheet name="新增资产配置表10" sheetId="15" r:id="rId15"/>
    <sheet name="中央转移支付补助项目支出预算表11" sheetId="16" r:id="rId16"/>
    <sheet name="部门项目支出中期规划预算表12" sheetId="17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<sst xmlns="http://schemas.openxmlformats.org/spreadsheetml/2006/main" count="1169" uniqueCount="439">
  <si>
    <t>预算01-1表</t>
  </si>
  <si>
    <t>2026年部门财务收支预算总表</t>
  </si>
  <si>
    <t>单位:元</t>
  </si>
  <si>
    <t>收        入</t>
  </si>
  <si>
    <t>支        出</t>
  </si>
  <si>
    <t>项      目</t>
  </si>
  <si>
    <t>预算数</t>
  </si>
  <si>
    <t>项目（按功能分类）</t>
  </si>
  <si>
    <t>一、一般公共预算拨款收入</t>
  </si>
  <si>
    <t>二、政府性基金预算拨款收入</t>
  </si>
  <si>
    <t>三、国有资本经营预算拨款收入</t>
  </si>
  <si>
    <t>四、财政专户管理资金收入</t>
  </si>
  <si>
    <t>五、单位资金</t>
  </si>
  <si>
    <t>1、事业收入</t>
  </si>
  <si>
    <t>2、事业单位经营收入</t>
  </si>
  <si>
    <t>3、上级补助收入</t>
  </si>
  <si>
    <t>4、附属单位上缴收入</t>
  </si>
  <si>
    <t>5、其他收入</t>
  </si>
  <si>
    <t>本年收入合计</t>
  </si>
  <si>
    <t>本年支出合计</t>
  </si>
  <si>
    <t>上年结转结余</t>
  </si>
  <si>
    <t>年终结转结余</t>
  </si>
  <si>
    <t>1、财政拨款结转结余</t>
  </si>
  <si>
    <t>2、非财政拨款结余</t>
  </si>
  <si>
    <t>收  入  总  计</t>
  </si>
  <si>
    <t>支 出 总 计</t>
  </si>
  <si>
    <t>预算01-2表</t>
  </si>
  <si>
    <t>2026年部门收入预算表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</si>
  <si>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</si>
  <si>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</si>
  <si>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</si>
  <si>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</si>
  <si>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</si>
  <si>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</si>
  <si>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</si>
  <si>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</si>
  <si>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</si>
  <si>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单位资金收入</t>
  </si>
  <si>
    <t>事业单位经营收入</t>
  </si>
  <si>
    <t>上级补助收入</t>
  </si>
  <si>
    <t>附属单位上缴收入</t>
  </si>
  <si>
    <t>其他收入</t>
  </si>
  <si>
    <t>非财政拨款结余</t>
  </si>
  <si>
    <t>事业收入</t>
  </si>
  <si>
    <t>324004</t>
  </si>
  <si>
    <t>云南省移民开发技术服务中心</t>
  </si>
  <si>
    <t>预算01-3表</t>
  </si>
  <si>
    <t>2026年部门支出预算表</t>
  </si>
  <si>
    <t>科目编码</t>
  </si>
  <si>
    <t>科目名称</t>
  </si>
  <si>
    <t>财政专户管理的支出</t>
  </si>
  <si>
    <t>单位资金</t>
  </si>
  <si>
    <t>事业支出</t>
  </si>
  <si>
    <t>事业单位
经营支出</t>
  </si>
  <si>
    <t>上级补助支出</t>
  </si>
  <si>
    <t>附属单位补助支出</t>
  </si>
  <si>
    <t>其他支出</t>
  </si>
  <si>
    <t>基本支出</t>
  </si>
  <si>
    <t>项目支出</t>
  </si>
  <si>
    <t>208</t>
  </si>
  <si>
    <t>社会保障和就业支出</t>
  </si>
  <si>
    <t>20805</t>
  </si>
  <si>
    <t>行政事业单位养老支出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</si>
  <si>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</si>
  <si>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</si>
  <si>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</si>
  <si>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</si>
  <si>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</si>
  <si>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</si>
  <si>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20899</t>
  </si>
  <si>
    <t>其他社会保障和就业支出</t>
  </si>
  <si>
    <t>2089999</t>
  </si>
  <si>
    <t>210</t>
  </si>
  <si>
    <t>卫生健康支出</t>
  </si>
  <si>
    <t>21011</t>
  </si>
  <si>
    <t>行政事业单位医疗</t>
  </si>
  <si>
    <t>2101102</t>
  </si>
  <si>
    <t>事业单位医疗</t>
  </si>
  <si>
    <t>2101199</t>
  </si>
  <si>
    <t>其他行政事业单位医疗支出</t>
  </si>
  <si>
    <t>213</t>
  </si>
  <si>
    <t>农林水支出</t>
  </si>
  <si>
    <t>21303</t>
  </si>
  <si>
    <t>水利</t>
  </si>
  <si>
    <t>2130334</t>
  </si>
  <si>
    <t>水利建设征地及移民支出</t>
  </si>
  <si>
    <t>2130399</t>
  </si>
  <si>
    <t>其他水利支出</t>
  </si>
  <si>
    <t>221</t>
  </si>
  <si>
    <t>住房保障支出</t>
  </si>
  <si>
    <t>22102</t>
  </si>
  <si>
    <t>住房改革支出</t>
  </si>
  <si>
    <t>2210201</t>
  </si>
  <si>
    <t>住房公积金</t>
  </si>
  <si>
    <t>合  计</t>
  </si>
  <si>
    <t>预算02-1表</t>
  </si>
  <si>
    <t>2026年财政拨款收支预算总表</t>
  </si>
  <si>
    <t>支出功能分类科目</t>
  </si>
  <si>
    <t>一、本年收入</t>
  </si>
  <si>
    <t>一、本年支出</t>
  </si>
  <si>
    <t>（一）一般公共预算拨款</t>
  </si>
  <si>
    <t>（二）政府性基金预算拨款</t>
  </si>
  <si>
    <t>（三）国有资本经营预算拨款</t>
  </si>
  <si>
    <t>二、上年结转</t>
  </si>
  <si>
    <t>二、年终结转结余</t>
  </si>
  <si>
    <t>收 入 总 计</t>
  </si>
  <si>
    <t>备注：本单位无财政拨款收入和支出，此表为空表。</t>
  </si>
  <si>
    <t>预算02-2表</t>
  </si>
  <si>
    <t>2026年一般公共预算支出预算表（按功能科目分类）</t>
  </si>
  <si>
    <t>部门预算支出功能分类科目</t>
  </si>
  <si>
    <t>人员经费</t>
  </si>
  <si>
    <t>公用经费</t>
  </si>
  <si>
    <t>1</t>
  </si>
  <si>
    <t>2</t>
  </si>
  <si>
    <t>3</t>
  </si>
  <si>
    <t>4</t>
  </si>
  <si>
    <t>5</t>
  </si>
  <si>
    <t>6</t>
  </si>
  <si>
    <t>备注：本单位无一般公共预算支出，此表为空表。</t>
  </si>
  <si>
    <t>预算03表</t>
  </si>
  <si>
    <t>2026年一般公共预算“三公”经费支出预算表</t>
  </si>
  <si>
    <t>单位：元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</si>
  <si>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</si>
  <si>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</si>
  <si>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</si>
  <si>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</si>
  <si>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</si>
  <si>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</si>
  <si>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备注：本单位无一般公共预算“三公经费”支出，此表为空表。</t>
  </si>
  <si>
    <t>预算04表</t>
  </si>
  <si>
    <t>2026年部门基本支出预算表</t>
  </si>
  <si>
    <t>单位名称</t>
  </si>
  <si>
    <t>项目代码</t>
  </si>
  <si>
    <t>项目名称</t>
  </si>
  <si>
    <t>功能科目编码</t>
  </si>
  <si>
    <t>功能科目名称</t>
  </si>
  <si>
    <t>经济科目编码</t>
  </si>
  <si>
    <t>经济科目名称</t>
  </si>
  <si>
    <t>资金来源</t>
  </si>
  <si>
    <t>财政拨款结转结余</t>
  </si>
  <si>
    <t>全年数</t>
  </si>
  <si>
    <t>已提前安排</t>
  </si>
  <si>
    <t>抵扣上年垫付资金</t>
  </si>
  <si>
    <t>本次下达</t>
  </si>
  <si>
    <t>另文下达</t>
  </si>
  <si>
    <t>事业单位
经营收入</t>
  </si>
  <si>
    <t>530000221100000166724</t>
  </si>
  <si>
    <t>事业人员支出工资</t>
  </si>
  <si>
    <t>30101</t>
  </si>
  <si>
    <t>基本工资</t>
  </si>
  <si>
    <t>30103</t>
  </si>
  <si>
    <t>奖金</t>
  </si>
  <si>
    <t>30107</t>
  </si>
  <si>
    <t>绩效工资</t>
  </si>
  <si>
    <t>530000221100000166725</t>
  </si>
  <si>
    <t>社会保障缴费（职业年金单位缴费）</t>
  </si>
  <si>
    <t>30109</t>
  </si>
  <si>
    <t>职业年金缴费</t>
  </si>
  <si>
    <t>530000221100000166726</t>
  </si>
  <si>
    <t>对个人和家庭的补助</t>
  </si>
  <si>
    <t>30302</t>
  </si>
  <si>
    <t>退休费</t>
  </si>
  <si>
    <t>530000221100000166727</t>
  </si>
  <si>
    <t>其他工资福利支出</t>
  </si>
  <si>
    <t>30199</t>
  </si>
  <si>
    <t>530000221100000166730</t>
  </si>
  <si>
    <t>工会经费</t>
  </si>
  <si>
    <t>30228</t>
  </si>
  <si>
    <t>530000221100000166731</t>
  </si>
  <si>
    <t>一般公用经费</t>
  </si>
  <si>
    <t>30299</t>
  </si>
  <si>
    <t>其他商品和服务支出</t>
  </si>
  <si>
    <t>30201</t>
  </si>
  <si>
    <t>办公费</t>
  </si>
  <si>
    <t>30202</t>
  </si>
  <si>
    <t>印刷费</t>
  </si>
  <si>
    <t>30204</t>
  </si>
  <si>
    <t>手续费</t>
  </si>
  <si>
    <t>30205</t>
  </si>
  <si>
    <t>水费</t>
  </si>
  <si>
    <t>30206</t>
  </si>
  <si>
    <t>电费</t>
  </si>
  <si>
    <t>30207</t>
  </si>
  <si>
    <t>邮电费</t>
  </si>
  <si>
    <t>30209</t>
  </si>
  <si>
    <t>物业管理费</t>
  </si>
  <si>
    <t>30211</t>
  </si>
  <si>
    <t>差旅费</t>
  </si>
  <si>
    <t>30213</t>
  </si>
  <si>
    <t>维修（护）费</t>
  </si>
  <si>
    <t>30214</t>
  </si>
  <si>
    <t>租赁费</t>
  </si>
  <si>
    <t>30215</t>
  </si>
  <si>
    <t>会议费</t>
  </si>
  <si>
    <t>30216</t>
  </si>
  <si>
    <t>培训费</t>
  </si>
  <si>
    <t>30227</t>
  </si>
  <si>
    <t>委托业务费</t>
  </si>
  <si>
    <t>30240</t>
  </si>
  <si>
    <t>税金及附加费用</t>
  </si>
  <si>
    <t>31002</t>
  </si>
  <si>
    <t>办公设备购置</t>
  </si>
  <si>
    <t>530000221100000166741</t>
  </si>
  <si>
    <t>社会保障缴费</t>
  </si>
  <si>
    <t>30108</t>
  </si>
  <si>
    <t>机关事业单位基本养老保险缴费</t>
  </si>
  <si>
    <t>30112</t>
  </si>
  <si>
    <t>其他社会保障缴费</t>
  </si>
  <si>
    <t>30110</t>
  </si>
  <si>
    <t>职工基本医疗保险缴费</t>
  </si>
  <si>
    <t>530000221100000166742</t>
  </si>
  <si>
    <t>30113</t>
  </si>
  <si>
    <t>530000221100000166743</t>
  </si>
  <si>
    <t>公车购置及运维费</t>
  </si>
  <si>
    <t>30231</t>
  </si>
  <si>
    <t>公务用车运行维护费</t>
  </si>
  <si>
    <t>预算05-1表</t>
  </si>
  <si>
    <t>2026年部门项目支出预算表</t>
  </si>
  <si>
    <t>项目分类</t>
  </si>
  <si>
    <t>项目单位</t>
  </si>
  <si>
    <t>本年拨款</t>
  </si>
  <si>
    <t>其中：本次下达</t>
  </si>
  <si>
    <t>其他人员支出</t>
  </si>
  <si>
    <t>民生类</t>
  </si>
  <si>
    <t>530000231100001071803</t>
  </si>
  <si>
    <t>水利水电移民工程监理及监督评估专项经费</t>
  </si>
  <si>
    <t>事业发展类</t>
  </si>
  <si>
    <t>530000221100000150862</t>
  </si>
  <si>
    <t>30217</t>
  </si>
  <si>
    <t>30239</t>
  </si>
  <si>
    <t>其他交通费用</t>
  </si>
  <si>
    <t>水利水电移民工程咨询验收专项经费</t>
  </si>
  <si>
    <t>530000221100000149071</t>
  </si>
  <si>
    <t>30226</t>
  </si>
  <si>
    <t>劳务费</t>
  </si>
  <si>
    <t>预算05-2表</t>
  </si>
  <si>
    <t>2026年部门项目支出绩效目标表</t>
  </si>
  <si>
    <t>单位名称、项目名称</t>
  </si>
  <si>
    <t>项目年度绩效目标</t>
  </si>
  <si>
    <t>一级指标</t>
  </si>
  <si>
    <t>二级指标</t>
  </si>
  <si>
    <t>三级指标</t>
  </si>
  <si>
    <t>指标性质</t>
  </si>
  <si>
    <t>指标值</t>
  </si>
  <si>
    <t>度量单位</t>
  </si>
  <si>
    <t>指标属性</t>
  </si>
  <si>
    <t>指标内容</t>
  </si>
  <si>
    <t>做好本单位编外人员和公用经费保障，按规定落实干部职工各项待遇，支持部门正常履职。</t>
  </si>
  <si>
    <t>产出指标</t>
  </si>
  <si>
    <t>数量指标</t>
  </si>
  <si>
    <t>工资福利发放编外人数</t>
  </si>
  <si>
    <t>=</t>
  </si>
  <si>
    <t>14</t>
  </si>
  <si>
    <t>人</t>
  </si>
  <si>
    <t>定量指标</t>
  </si>
  <si>
    <t>反映部门（单位）实际发放编制外人员数量</t>
  </si>
  <si>
    <t>效益指标</t>
  </si>
  <si>
    <t>社会效益</t>
  </si>
  <si>
    <t>部门运转情况</t>
  </si>
  <si>
    <t>正常运转</t>
  </si>
  <si>
    <t>定性指标</t>
  </si>
  <si>
    <t>反映部门（单位）运转情况。</t>
  </si>
  <si>
    <t>满意度指标</t>
  </si>
  <si>
    <t>服务对象满意度</t>
  </si>
  <si>
    <t>单位人员满意度</t>
  </si>
  <si>
    <t>&gt;=</t>
  </si>
  <si>
    <t>90</t>
  </si>
  <si>
    <t>%</t>
  </si>
  <si>
    <t>反映部门（单位）人员对工资福利发放的满意程度。</t>
  </si>
  <si>
    <t>（1）开拓进取，通过投标、中介超市摇号、项目谈判等形式积极争取新项目业务，签订合同，完成工作任务，确认收入，取得业务款项。（2）介于大中型水利水电项目时间宽度长，移民安置任务重，通过努力工作与协调，完成合同约定未完成的业务工作。（3）作为省办的技术服务中心，积极完成省办交办的工作任务。（4）保质保量完成承接的单体项目的现场检查及技术检查验收意见工作。（5）完成各项目的后评价收尾工作。（6）力争2026年实现收入与支出对比略有盈余。（7）完成2026年的各项工作目标。</t>
  </si>
  <si>
    <t>水利水电移民工程咨询成果印刷</t>
  </si>
  <si>
    <t>300</t>
  </si>
  <si>
    <t>册</t>
  </si>
  <si>
    <t>按照实际印刷完成成果进行测算</t>
  </si>
  <si>
    <t>中心计划召开该类项目会议次数</t>
  </si>
  <si>
    <t>34</t>
  </si>
  <si>
    <t>次</t>
  </si>
  <si>
    <t>计划2026年召开34次财政厅的四类会议</t>
  </si>
  <si>
    <t>经济效益</t>
  </si>
  <si>
    <t>计划完成以前年度已签订合同任务</t>
  </si>
  <si>
    <t>2026年实际完成合同数量/以前年度签订合同尚未完成合同数量</t>
  </si>
  <si>
    <t>当年新签合同并已确认本年收入</t>
  </si>
  <si>
    <t>60</t>
  </si>
  <si>
    <t>2026年新签订合同并当年确认收入/2026年签订合同的总数</t>
  </si>
  <si>
    <t>该类项目净利率完成目标设定值</t>
  </si>
  <si>
    <t>15</t>
  </si>
  <si>
    <t>2026年年度实现净利润/2026年总收入</t>
  </si>
  <si>
    <t>上缴该类项目的企业增值税款情况</t>
  </si>
  <si>
    <t>11</t>
  </si>
  <si>
    <t>万元</t>
  </si>
  <si>
    <t>预计2026年该类项目取得收入200万元（含税收入），增值税预计上缴200/1.06*0.06=11.32万元</t>
  </si>
  <si>
    <t>业主单位对业务完成的满意度</t>
  </si>
  <si>
    <t>投标过程中对投标方的业务、服务等各方的综合满意度调查评为体系</t>
  </si>
  <si>
    <t>单位人员对后勤保障部门的满意度</t>
  </si>
  <si>
    <t>根据德能勤绩廉设定标准，单位人员进行测评确定</t>
  </si>
  <si>
    <t>（1）开拓进取，通过投标、中介超市摇号、项目谈判等形式积极争取新项目业务，签订合同，完成工作任务，确认收入，取得业务款项。（2）介于大中型水利水电项目时间宽度长，移民安置任务重，通过努力工作与协调，完成合同约定未完成的业务工作。（3）作为省办的技术服务中心，积极完成省办交办的工作任务。（4）保质保量完成承接的单体项目的现场服务及参加各项工作会议。（5）完成各项目的月报、季报、年报及专题报告编制工作。（6）力争2026年实现收入与支出对比略有盈余。</t>
  </si>
  <si>
    <t>水利水电监理及监督评估成果印刷</t>
  </si>
  <si>
    <t>120</t>
  </si>
  <si>
    <t>中心计划召开该类项目的会议次数</t>
  </si>
  <si>
    <t>2026年计划召开该类项目会议2次</t>
  </si>
  <si>
    <t>时效指标</t>
  </si>
  <si>
    <t>能够按照合同时限按时履行</t>
  </si>
  <si>
    <t>100</t>
  </si>
  <si>
    <t>项目履行的时间和合同规定的进度时间保持一致</t>
  </si>
  <si>
    <t>计划完成以前年度合同任务数</t>
  </si>
  <si>
    <t>项</t>
  </si>
  <si>
    <t>实际完成合同数量</t>
  </si>
  <si>
    <t>上缴企业增值税款情况</t>
  </si>
  <si>
    <t>预计2026年该类项目取得收入677万元，增值税=677/1.06*0.06=38.32万元</t>
  </si>
  <si>
    <t>可持续影响</t>
  </si>
  <si>
    <t>跨期合同按照合同时间完成占比</t>
  </si>
  <si>
    <t>该项目合同履行时间较长，所签订合同中能够按照2026年时间节点按时完成任务的/所签订的总合同个数</t>
  </si>
  <si>
    <t>预算06表</t>
  </si>
  <si>
    <t>2026年政府性基金预算支出预算表</t>
  </si>
  <si>
    <t>政府性基金预算支出</t>
  </si>
  <si>
    <t>备注：本单位无政府性基金预算支出，此表为空表。</t>
  </si>
  <si>
    <t>预算07表</t>
  </si>
  <si>
    <t>2026年部门政府采购预算表</t>
  </si>
  <si>
    <t>预算项目</t>
  </si>
  <si>
    <t>采购项目</t>
  </si>
  <si>
    <t>采购品目</t>
  </si>
  <si>
    <t>计量
单位</t>
  </si>
  <si>
    <t>数量</t>
  </si>
  <si>
    <t>面向中小企业预留资金</t>
  </si>
  <si>
    <t>政府性
基金</t>
  </si>
  <si>
    <t>国有资本经营收益</t>
  </si>
  <si>
    <t>财政专户管理的收入</t>
  </si>
  <si>
    <t>单位自筹</t>
  </si>
  <si>
    <t>车辆加油、添加燃料服务</t>
  </si>
  <si>
    <t>C23120302 车辆加油、添加燃料服务</t>
  </si>
  <si>
    <t>印刷服务</t>
  </si>
  <si>
    <t>C23090200 出版服务</t>
  </si>
  <si>
    <t>C2309019999 其他印刷服务</t>
  </si>
  <si>
    <t>保险柜</t>
  </si>
  <si>
    <t>A05010504 保密柜</t>
  </si>
  <si>
    <t>个</t>
  </si>
  <si>
    <t>茶几</t>
  </si>
  <si>
    <t>A05010204 茶几</t>
  </si>
  <si>
    <t>茶水柜</t>
  </si>
  <si>
    <t>A05010505 茶水柜</t>
  </si>
  <si>
    <t>单人沙发</t>
  </si>
  <si>
    <t>A05010402 单人沙发</t>
  </si>
  <si>
    <t>复印纸</t>
  </si>
  <si>
    <t>A05040101 复印纸</t>
  </si>
  <si>
    <t>件</t>
  </si>
  <si>
    <t>C2309019901 公文用纸、资料汇编、信封印刷服务</t>
  </si>
  <si>
    <t>话筒设备</t>
  </si>
  <si>
    <t>A02091206 话筒设备</t>
  </si>
  <si>
    <t>会议椅</t>
  </si>
  <si>
    <t>A05010303 会议椅</t>
  </si>
  <si>
    <t>把</t>
  </si>
  <si>
    <t>会议桌</t>
  </si>
  <si>
    <t>A05010202 会议桌</t>
  </si>
  <si>
    <t>电视机</t>
  </si>
  <si>
    <t>A02091001 普通电视设备（电视机）</t>
  </si>
  <si>
    <t>台</t>
  </si>
  <si>
    <t>录音设备</t>
  </si>
  <si>
    <t>A02029900 其他办公设备</t>
  </si>
  <si>
    <t>办公软件服务费</t>
  </si>
  <si>
    <t>C99000000 其他服务</t>
  </si>
  <si>
    <t>三人沙发</t>
  </si>
  <si>
    <t>A05010401 三人沙发</t>
  </si>
  <si>
    <t>扫描仪</t>
  </si>
  <si>
    <t>A02021118 扫描仪</t>
  </si>
  <si>
    <t>文件柜</t>
  </si>
  <si>
    <t>A05010502 文件柜</t>
  </si>
  <si>
    <t>音箱</t>
  </si>
  <si>
    <t>A02091211 音箱</t>
  </si>
  <si>
    <t>装订机</t>
  </si>
  <si>
    <t>A02021203 装订机</t>
  </si>
  <si>
    <t>车辆维修和保养服务</t>
  </si>
  <si>
    <t>C23120301 车辆维修和保养服务</t>
  </si>
  <si>
    <t>机动车保险服务</t>
  </si>
  <si>
    <t>C1804010201 机动车保险服务</t>
  </si>
  <si>
    <t>预算08表</t>
  </si>
  <si>
    <t>2026年部门政府购买服务预算表</t>
  </si>
  <si>
    <t>政府购买服务项目</t>
  </si>
  <si>
    <t>政府购买服务目录</t>
  </si>
  <si>
    <t>备注：本单位无政府购买服务预算支出，此表为空表。</t>
  </si>
  <si>
    <t>预算09-1表</t>
  </si>
  <si>
    <t>2026年省对下转移支付预算表</t>
  </si>
  <si>
    <t>单位名称（项目）</t>
  </si>
  <si>
    <t>地区</t>
  </si>
  <si>
    <t>政府性基金</t>
  </si>
  <si>
    <t>昆明</t>
  </si>
  <si>
    <t>昭通</t>
  </si>
  <si>
    <t>曲靖</t>
  </si>
  <si>
    <t>玉溪</t>
  </si>
  <si>
    <t>红河</t>
  </si>
  <si>
    <t>文山</t>
  </si>
  <si>
    <t>普洱</t>
  </si>
  <si>
    <t>西双版纳</t>
  </si>
  <si>
    <t>楚雄</t>
  </si>
  <si>
    <t>大理</t>
  </si>
  <si>
    <t>保山</t>
  </si>
  <si>
    <t>德宏</t>
  </si>
  <si>
    <t>丽江</t>
  </si>
  <si>
    <t>怒江</t>
  </si>
  <si>
    <t>迪庆</t>
  </si>
  <si>
    <t>临沧</t>
  </si>
  <si>
    <t>宣威</t>
  </si>
  <si>
    <t>腾冲</t>
  </si>
  <si>
    <t>镇雄</t>
  </si>
  <si>
    <t>未分配到地区数</t>
  </si>
  <si>
    <t>备注：本单位无省对下转移支付预算支出，此表为空表。</t>
  </si>
  <si>
    <t>预算09-2表</t>
  </si>
  <si>
    <t>2026年省对下转移支付绩效目标表</t>
  </si>
  <si>
    <t>预算10表</t>
  </si>
  <si>
    <t>2026年新增资产配置表</t>
  </si>
  <si>
    <t>资产类别</t>
  </si>
  <si>
    <t>资产分类代码.名称</t>
  </si>
  <si>
    <t>资产名称</t>
  </si>
  <si>
    <t>计量单位</t>
  </si>
  <si>
    <t>财政部门批复数（元）</t>
  </si>
  <si>
    <t>单价</t>
  </si>
  <si>
    <t>金额</t>
  </si>
  <si>
    <t>7</t>
  </si>
  <si>
    <t>8</t>
  </si>
  <si>
    <t>设备</t>
  </si>
  <si>
    <t>录音笔</t>
  </si>
  <si>
    <t>话筒</t>
  </si>
  <si>
    <t>支</t>
  </si>
  <si>
    <t>家具和用品</t>
  </si>
  <si>
    <t>双人会议桌</t>
  </si>
  <si>
    <t>张</t>
  </si>
  <si>
    <t>大茶几</t>
  </si>
  <si>
    <t>注：涉及土地使用权、房屋、公务用车购置，按照现行相关管理制度规定报批，以职能部门审批意见为准。</t>
  </si>
  <si>
    <t>预算11表</t>
  </si>
  <si>
    <t>2026年中央转移支付补助项目支出预算表</t>
  </si>
  <si>
    <t>上级补助</t>
  </si>
  <si>
    <t>备注：本单位无中央转移支付补助项目支出预算，此表为空表。</t>
  </si>
  <si>
    <t>预算12表</t>
  </si>
  <si>
    <t>2026年部门项目支出中期规划预算表</t>
  </si>
  <si>
    <t>项目级次</t>
  </si>
  <si>
    <t>2026年</t>
  </si>
  <si>
    <t>2027年</t>
  </si>
  <si>
    <t>2028年</t>
  </si>
  <si>
    <t/>
  </si>
  <si>
    <t>备注：本单位无部门项目中期规划一般公共预算，此表为空表。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</si>
</sst>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;@"/>
    <numFmt numFmtId="177" formatCode="hh:mm:ss"/>
    <numFmt numFmtId="178" formatCode="yyyy/mm/dd"/>
    <numFmt numFmtId="179" formatCode="yyyy/mm/dd\ hh:mm:ss"/>
    <numFmt numFmtId="180" formatCode="#,##0;\-#,##0;;@"/>
  </numFmts>
  <fonts count="41">
    <font>
      <sz val="11"/>
      <color theme="1"/>
      <name val="宋体"/>
      <charset val="134"/>
      <scheme val="minor"/>
    </font>
    <font>
      <sz val="10"/>
      <color rgb="FF000000"/>
      <name val="宋体"/>
      <charset val="134"/>
    </font>
    <font>
      <b/>
      <sz val="21"/>
      <color rgb="FF000000"/>
      <name val="宋体"/>
      <charset val="134"/>
    </font>
    <font>
      <sz val="9"/>
      <color rgb="FF000000"/>
      <name val="宋体"/>
      <charset val="134"/>
    </font>
    <font>
      <sz val="11"/>
      <color rgb="FF000000"/>
      <name val="宋体"/>
      <charset val="134"/>
    </font>
    <font>
      <sz val="9"/>
      <color theme="1"/>
      <name val="宋体"/>
      <charset val="134"/>
    </font>
    <font>
      <sz val="10"/>
      <name val="宋体"/>
      <charset val="1"/>
    </font>
    <font>
      <b/>
      <sz val="23"/>
      <color rgb="FF000000"/>
      <name val="宋体"/>
      <charset val="134"/>
    </font>
    <font>
      <sz val="9"/>
      <name val="宋体"/>
      <charset val="134"/>
    </font>
    <font>
      <b/>
      <sz val="19.5"/>
      <name val="宋体"/>
      <charset val="134"/>
    </font>
    <font>
      <sz val="10.5"/>
      <name val="宋体"/>
      <charset val="134"/>
    </font>
    <font>
      <sz val="9"/>
      <name val="SimSun"/>
      <charset val="134"/>
    </font>
    <font>
      <b/>
      <sz val="22"/>
      <color rgb="FF000000"/>
      <name val="宋体"/>
      <charset val="134"/>
    </font>
    <font>
      <sz val="10.5"/>
      <color rgb="FF000000"/>
      <name val="宋体"/>
      <charset val="134"/>
    </font>
    <font>
      <sz val="11"/>
      <color theme="1"/>
      <name val="宋体"/>
      <charset val="134"/>
    </font>
    <font>
      <sz val="9.75"/>
      <color rgb="FF000000"/>
      <name val="SimSun"/>
      <charset val="134"/>
    </font>
    <font>
      <b/>
      <sz val="18"/>
      <color rgb="FF000000"/>
      <name val="SimSun"/>
      <charset val="134"/>
    </font>
    <font>
      <sz val="12"/>
      <color rgb="FF000000"/>
      <name val="宋体"/>
      <charset val="134"/>
    </font>
    <font>
      <b/>
      <sz val="20"/>
      <color rgb="FF000000"/>
      <name val="宋体"/>
      <charset val="134"/>
    </font>
    <font>
      <b/>
      <sz val="11"/>
      <color rgb="FF000000"/>
      <name val="宋体"/>
      <charset val="134"/>
    </font>
    <font>
      <b/>
      <sz val="9"/>
      <color rgb="FF000000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8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0" fillId="2" borderId="14" applyNumberFormat="0" applyFon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0" borderId="16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3" borderId="17" applyNumberFormat="0" applyAlignment="0" applyProtection="0">
      <alignment vertical="center"/>
    </xf>
    <xf numFmtId="0" fontId="31" fillId="4" borderId="18" applyNumberFormat="0" applyAlignment="0" applyProtection="0">
      <alignment vertical="center"/>
    </xf>
    <xf numFmtId="0" fontId="32" fillId="4" borderId="17" applyNumberFormat="0" applyAlignment="0" applyProtection="0">
      <alignment vertical="center"/>
    </xf>
    <xf numFmtId="0" fontId="33" fillId="5" borderId="19" applyNumberFormat="0" applyAlignment="0" applyProtection="0">
      <alignment vertical="center"/>
    </xf>
    <xf numFmtId="0" fontId="34" fillId="0" borderId="20" applyNumberFormat="0" applyFill="0" applyAlignment="0" applyProtection="0">
      <alignment vertical="center"/>
    </xf>
    <xf numFmtId="0" fontId="35" fillId="0" borderId="21" applyNumberFormat="0" applyFill="0" applyAlignment="0" applyProtection="0">
      <alignment vertical="center"/>
    </xf>
    <xf numFmtId="0" fontId="36" fillId="6" borderId="0" applyNumberFormat="0" applyBorder="0" applyAlignment="0" applyProtection="0">
      <alignment vertical="center"/>
    </xf>
    <xf numFmtId="0" fontId="37" fillId="7" borderId="0" applyNumberFormat="0" applyBorder="0" applyAlignment="0" applyProtection="0">
      <alignment vertical="center"/>
    </xf>
    <xf numFmtId="0" fontId="38" fillId="8" borderId="0" applyNumberFormat="0" applyBorder="0" applyAlignment="0" applyProtection="0">
      <alignment vertical="center"/>
    </xf>
    <xf numFmtId="0" fontId="39" fillId="9" borderId="0" applyNumberFormat="0" applyBorder="0" applyAlignment="0" applyProtection="0">
      <alignment vertical="center"/>
    </xf>
    <xf numFmtId="0" fontId="40" fillId="10" borderId="0" applyNumberFormat="0" applyBorder="0" applyAlignment="0" applyProtection="0">
      <alignment vertical="center"/>
    </xf>
    <xf numFmtId="0" fontId="40" fillId="11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5" borderId="0" applyNumberFormat="0" applyBorder="0" applyAlignment="0" applyProtection="0">
      <alignment vertical="center"/>
    </xf>
    <xf numFmtId="0" fontId="39" fillId="16" borderId="0" applyNumberFormat="0" applyBorder="0" applyAlignment="0" applyProtection="0">
      <alignment vertical="center"/>
    </xf>
    <xf numFmtId="0" fontId="39" fillId="17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9" borderId="0" applyNumberFormat="0" applyBorder="0" applyAlignment="0" applyProtection="0">
      <alignment vertical="center"/>
    </xf>
    <xf numFmtId="0" fontId="39" fillId="20" borderId="0" applyNumberFormat="0" applyBorder="0" applyAlignment="0" applyProtection="0">
      <alignment vertical="center"/>
    </xf>
    <xf numFmtId="0" fontId="39" fillId="21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39" fillId="29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1" borderId="0" applyNumberFormat="0" applyBorder="0" applyAlignment="0" applyProtection="0">
      <alignment vertical="center"/>
    </xf>
    <xf numFmtId="0" fontId="39" fillId="32" borderId="0" applyNumberFormat="0" applyBorder="0" applyAlignment="0" applyProtection="0">
      <alignment vertical="center"/>
    </xf>
    <xf numFmtId="176" fontId="8" fillId="0" borderId="7">
      <alignment horizontal="right" vertical="center"/>
    </xf>
    <xf numFmtId="49" fontId="8" fillId="0" borderId="7">
      <alignment horizontal="left" vertical="center" wrapText="1"/>
    </xf>
    <xf numFmtId="176" fontId="8" fillId="0" borderId="7">
      <alignment horizontal="right" vertical="center"/>
    </xf>
    <xf numFmtId="177" fontId="8" fillId="0" borderId="7">
      <alignment horizontal="right" vertical="center"/>
    </xf>
    <xf numFmtId="178" fontId="8" fillId="0" borderId="7">
      <alignment horizontal="right" vertical="center"/>
    </xf>
    <xf numFmtId="179" fontId="8" fillId="0" borderId="7">
      <alignment horizontal="right" vertical="center"/>
    </xf>
    <xf numFmtId="10" fontId="8" fillId="0" borderId="7">
      <alignment horizontal="right" vertical="center"/>
    </xf>
    <xf numFmtId="180" fontId="8" fillId="0" borderId="7">
      <alignment horizontal="right" vertical="center"/>
    </xf>
    <xf numFmtId="0" fontId="8" fillId="0" borderId="0">
      <alignment vertical="top"/>
      <protection locked="0"/>
    </xf>
  </cellStyleXfs>
  <cellXfs count="180">
    <xf numFmtId="0" fontId="0" fillId="0" borderId="0" xfId="0"/>
    <xf numFmtId="49" fontId="1" fillId="0" borderId="0" xfId="0" applyNumberFormat="1" applyFont="1"/>
    <xf numFmtId="0" fontId="1" fillId="0" borderId="0" xfId="0" applyFont="1" applyAlignment="1" applyProtection="1">
      <alignment horizontal="right" vertical="center"/>
      <protection locked="0"/>
    </xf>
    <xf numFmtId="0" fontId="2" fillId="0" borderId="0" xfId="0" applyFont="1" applyAlignment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>
      <alignment horizontal="left" vertical="center"/>
    </xf>
    <xf numFmtId="0" fontId="4" fillId="0" borderId="0" xfId="0" applyFont="1"/>
    <xf numFmtId="0" fontId="1" fillId="0" borderId="0" xfId="0" applyFont="1" applyAlignment="1" applyProtection="1">
      <alignment horizontal="right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3" fillId="0" borderId="7" xfId="0" applyFont="1" applyBorder="1" applyAlignment="1" applyProtection="1">
      <alignment horizontal="left" vertical="center" wrapText="1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176" fontId="5" fillId="0" borderId="7" xfId="51" applyFont="1">
      <alignment horizontal="right" vertical="center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left" vertical="center" wrapText="1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49" fontId="6" fillId="0" borderId="0" xfId="57" applyNumberFormat="1" applyFont="1" applyFill="1" applyBorder="1" applyAlignment="1" applyProtection="1"/>
    <xf numFmtId="0" fontId="7" fillId="0" borderId="0" xfId="0" applyFont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left" vertical="center" wrapText="1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0" fillId="0" borderId="0" xfId="0" applyAlignment="1">
      <alignment horizontal="center"/>
    </xf>
    <xf numFmtId="49" fontId="8" fillId="0" borderId="0" xfId="50" applyBorder="1">
      <alignment horizontal="left" vertical="center" wrapText="1"/>
    </xf>
    <xf numFmtId="49" fontId="8" fillId="0" borderId="0" xfId="50" applyBorder="1" applyAlignment="1">
      <alignment horizontal="center" vertical="center" wrapText="1"/>
    </xf>
    <xf numFmtId="49" fontId="8" fillId="0" borderId="0" xfId="50" applyBorder="1" applyAlignment="1">
      <alignment horizontal="right" vertical="center" wrapText="1"/>
    </xf>
    <xf numFmtId="49" fontId="9" fillId="0" borderId="0" xfId="50" applyFont="1" applyBorder="1" applyAlignment="1">
      <alignment horizontal="center" vertical="center" wrapText="1"/>
    </xf>
    <xf numFmtId="49" fontId="10" fillId="0" borderId="7" xfId="50" applyFont="1" applyAlignment="1">
      <alignment horizontal="center" vertical="center" wrapText="1"/>
    </xf>
    <xf numFmtId="49" fontId="11" fillId="0" borderId="7" xfId="50" applyAlignment="1">
      <alignment horizontal="center" vertical="center" wrapText="1"/>
    </xf>
    <xf numFmtId="49" fontId="10" fillId="0" borderId="7" xfId="50" applyFont="1">
      <alignment horizontal="left" vertical="center" wrapText="1"/>
    </xf>
    <xf numFmtId="180" fontId="8" fillId="0" borderId="7" xfId="56" applyAlignment="1">
      <alignment horizontal="center" vertical="center"/>
    </xf>
    <xf numFmtId="176" fontId="8" fillId="0" borderId="7" xfId="51">
      <alignment horizontal="right" vertical="center"/>
    </xf>
    <xf numFmtId="180" fontId="8" fillId="0" borderId="7" xfId="0" applyNumberFormat="1" applyFont="1" applyBorder="1" applyAlignment="1">
      <alignment horizontal="center" vertical="center"/>
    </xf>
    <xf numFmtId="176" fontId="8" fillId="0" borderId="7" xfId="0" applyNumberFormat="1" applyFont="1" applyBorder="1" applyAlignment="1">
      <alignment horizontal="left" vertical="center"/>
    </xf>
    <xf numFmtId="0" fontId="3" fillId="0" borderId="0" xfId="0" applyFont="1" applyAlignment="1" applyProtection="1">
      <alignment horizontal="right" vertical="center"/>
      <protection locked="0"/>
    </xf>
    <xf numFmtId="0" fontId="12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center" vertical="center"/>
      <protection locked="0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>
      <alignment horizontal="left" vertical="center" wrapText="1"/>
    </xf>
    <xf numFmtId="0" fontId="13" fillId="0" borderId="7" xfId="0" applyFont="1" applyBorder="1" applyAlignment="1">
      <alignment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7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left" vertical="center" wrapText="1"/>
      <protection locked="0"/>
    </xf>
    <xf numFmtId="0" fontId="1" fillId="0" borderId="7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1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3" fillId="0" borderId="0" xfId="0" applyFont="1" applyAlignment="1" applyProtection="1">
      <alignment horizontal="right"/>
      <protection locked="0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176" fontId="5" fillId="0" borderId="7" xfId="0" applyNumberFormat="1" applyFont="1" applyBorder="1" applyAlignment="1">
      <alignment horizontal="right" vertical="center"/>
    </xf>
    <xf numFmtId="0" fontId="3" fillId="0" borderId="0" xfId="0" applyFont="1" applyAlignment="1" applyProtection="1">
      <alignment vertical="top" wrapText="1"/>
      <protection locked="0"/>
    </xf>
    <xf numFmtId="0" fontId="3" fillId="0" borderId="0" xfId="0" applyFont="1" applyAlignment="1" applyProtection="1">
      <alignment horizontal="right" vertical="center" wrapText="1"/>
      <protection locked="0"/>
    </xf>
    <xf numFmtId="0" fontId="3" fillId="0" borderId="0" xfId="0" applyFont="1" applyAlignment="1">
      <alignment horizontal="righ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right" wrapText="1"/>
      <protection locked="0"/>
    </xf>
    <xf numFmtId="0" fontId="3" fillId="0" borderId="0" xfId="0" applyFont="1" applyAlignment="1">
      <alignment horizontal="right" wrapText="1"/>
    </xf>
    <xf numFmtId="0" fontId="4" fillId="0" borderId="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2" xfId="0" applyFont="1" applyBorder="1" applyAlignment="1" applyProtection="1">
      <alignment horizontal="center" vertical="center" wrapText="1"/>
      <protection locked="0"/>
    </xf>
    <xf numFmtId="0" fontId="4" fillId="0" borderId="7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4" fontId="3" fillId="0" borderId="12" xfId="0" applyNumberFormat="1" applyFont="1" applyBorder="1" applyAlignment="1" applyProtection="1">
      <alignment horizontal="right" vertical="center"/>
      <protection locked="0"/>
    </xf>
    <xf numFmtId="4" fontId="3" fillId="0" borderId="7" xfId="0" applyNumberFormat="1" applyFont="1" applyBorder="1" applyAlignment="1" applyProtection="1">
      <alignment horizontal="right" vertical="center"/>
      <protection locked="0"/>
    </xf>
    <xf numFmtId="0" fontId="3" fillId="0" borderId="13" xfId="0" applyFont="1" applyBorder="1" applyAlignment="1">
      <alignment horizontal="center" vertic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right"/>
    </xf>
    <xf numFmtId="0" fontId="4" fillId="0" borderId="12" xfId="0" applyFont="1" applyBorder="1" applyAlignment="1">
      <alignment horizontal="center" vertical="center"/>
    </xf>
    <xf numFmtId="0" fontId="4" fillId="0" borderId="12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>
      <alignment horizontal="right" vertical="center"/>
    </xf>
    <xf numFmtId="0" fontId="3" fillId="0" borderId="6" xfId="0" applyFont="1" applyBorder="1" applyAlignment="1">
      <alignment horizontal="left" vertical="center" wrapText="1" indent="1"/>
    </xf>
    <xf numFmtId="0" fontId="3" fillId="0" borderId="12" xfId="0" applyFont="1" applyBorder="1" applyAlignment="1">
      <alignment horizontal="center" vertical="center" wrapText="1"/>
    </xf>
    <xf numFmtId="180" fontId="5" fillId="0" borderId="7" xfId="56" applyFont="1" applyAlignment="1">
      <alignment horizontal="center" vertical="center"/>
    </xf>
    <xf numFmtId="0" fontId="3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left" vertical="center" wrapText="1" indent="1"/>
    </xf>
    <xf numFmtId="0" fontId="1" fillId="0" borderId="0" xfId="0" applyFont="1" applyAlignment="1">
      <alignment vertical="top"/>
    </xf>
    <xf numFmtId="0" fontId="5" fillId="0" borderId="0" xfId="0" applyFont="1" applyAlignment="1">
      <alignment horizontal="left" vertical="center"/>
    </xf>
    <xf numFmtId="0" fontId="14" fillId="0" borderId="7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49" fontId="5" fillId="0" borderId="7" xfId="50" applyFont="1">
      <alignment horizontal="left" vertical="center" wrapText="1"/>
    </xf>
    <xf numFmtId="49" fontId="5" fillId="0" borderId="7" xfId="0" applyNumberFormat="1" applyFont="1" applyBorder="1" applyAlignment="1">
      <alignment horizontal="left" vertical="center" wrapText="1"/>
    </xf>
    <xf numFmtId="4" fontId="3" fillId="0" borderId="7" xfId="0" applyNumberFormat="1" applyFont="1" applyBorder="1" applyAlignment="1" applyProtection="1">
      <alignment horizontal="right" vertical="center" wrapText="1"/>
      <protection locked="0"/>
    </xf>
    <xf numFmtId="0" fontId="14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/>
    </xf>
    <xf numFmtId="49" fontId="5" fillId="0" borderId="7" xfId="50" applyFont="1" applyAlignment="1">
      <alignment horizontal="left" vertical="center" wrapText="1" indent="1"/>
    </xf>
    <xf numFmtId="0" fontId="1" fillId="0" borderId="0" xfId="0" applyFont="1" applyAlignment="1">
      <alignment horizontal="center" wrapText="1"/>
    </xf>
    <xf numFmtId="0" fontId="16" fillId="0" borderId="0" xfId="0" applyFont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" fontId="3" fillId="0" borderId="7" xfId="0" applyNumberFormat="1" applyFont="1" applyBorder="1" applyAlignment="1">
      <alignment horizontal="right" vertical="center"/>
    </xf>
    <xf numFmtId="4" fontId="3" fillId="0" borderId="2" xfId="0" applyNumberFormat="1" applyFont="1" applyBorder="1" applyAlignment="1">
      <alignment horizontal="right" vertical="center"/>
    </xf>
    <xf numFmtId="49" fontId="4" fillId="0" borderId="2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0" fontId="20" fillId="0" borderId="7" xfId="0" applyFont="1" applyBorder="1" applyAlignment="1">
      <alignment vertical="center"/>
    </xf>
    <xf numFmtId="4" fontId="20" fillId="0" borderId="7" xfId="0" applyNumberFormat="1" applyFont="1" applyBorder="1" applyAlignment="1" applyProtection="1">
      <alignment horizontal="right" vertical="center"/>
      <protection locked="0"/>
    </xf>
    <xf numFmtId="49" fontId="20" fillId="0" borderId="7" xfId="50" applyFont="1">
      <alignment horizontal="left" vertical="center" wrapText="1"/>
    </xf>
    <xf numFmtId="0" fontId="5" fillId="0" borderId="7" xfId="0" applyFont="1" applyBorder="1" applyAlignment="1">
      <alignment vertical="center"/>
    </xf>
    <xf numFmtId="0" fontId="3" fillId="0" borderId="7" xfId="0" applyFont="1" applyBorder="1" applyAlignment="1">
      <alignment vertical="center"/>
    </xf>
    <xf numFmtId="4" fontId="20" fillId="0" borderId="7" xfId="0" applyNumberFormat="1" applyFont="1" applyBorder="1" applyAlignment="1">
      <alignment horizontal="right" vertical="center"/>
    </xf>
    <xf numFmtId="0" fontId="20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/>
    </xf>
    <xf numFmtId="0" fontId="20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>
      <alignment horizontal="left" vertical="center"/>
    </xf>
    <xf numFmtId="0" fontId="6" fillId="0" borderId="0" xfId="57" applyFont="1" applyFill="1" applyBorder="1" applyAlignment="1" applyProtection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left" vertical="center" wrapText="1" indent="1"/>
    </xf>
    <xf numFmtId="0" fontId="3" fillId="0" borderId="7" xfId="0" applyFont="1" applyBorder="1" applyAlignment="1">
      <alignment horizontal="left" vertical="center" wrapText="1" indent="2"/>
    </xf>
    <xf numFmtId="176" fontId="5" fillId="0" borderId="0" xfId="51" applyFont="1" applyBorder="1">
      <alignment horizontal="right" vertical="center"/>
    </xf>
    <xf numFmtId="0" fontId="1" fillId="0" borderId="0" xfId="0" applyFont="1" applyProtection="1">
      <protection locked="0"/>
    </xf>
    <xf numFmtId="0" fontId="12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1" xfId="0" applyFont="1" applyBorder="1" applyAlignment="1" applyProtection="1">
      <alignment horizontal="center" vertical="center"/>
      <protection locked="0"/>
    </xf>
    <xf numFmtId="0" fontId="1" fillId="0" borderId="12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right" vertical="center"/>
      <protection locked="0"/>
    </xf>
    <xf numFmtId="0" fontId="7" fillId="0" borderId="0" xfId="0" applyFont="1" applyAlignment="1">
      <alignment horizontal="center" vertical="top"/>
    </xf>
    <xf numFmtId="0" fontId="3" fillId="0" borderId="6" xfId="0" applyFont="1" applyBorder="1" applyAlignment="1">
      <alignment horizontal="left" vertical="center"/>
    </xf>
    <xf numFmtId="0" fontId="20" fillId="0" borderId="6" xfId="0" applyFont="1" applyBorder="1" applyAlignment="1">
      <alignment horizontal="center" vertical="center"/>
    </xf>
    <xf numFmtId="0" fontId="20" fillId="0" borderId="6" xfId="0" applyFont="1" applyBorder="1" applyAlignment="1">
      <alignment horizontal="left" vertical="center"/>
    </xf>
    <xf numFmtId="0" fontId="20" fillId="0" borderId="7" xfId="0" applyFont="1" applyBorder="1" applyAlignment="1">
      <alignment horizontal="left" vertical="center"/>
    </xf>
    <xf numFmtId="176" fontId="20" fillId="0" borderId="7" xfId="0" applyNumberFormat="1" applyFont="1" applyBorder="1" applyAlignment="1">
      <alignment horizontal="right" vertical="center"/>
    </xf>
    <xf numFmtId="0" fontId="5" fillId="0" borderId="6" xfId="0" applyFont="1" applyBorder="1" applyAlignment="1">
      <alignment horizontal="left" vertical="center"/>
    </xf>
    <xf numFmtId="0" fontId="20" fillId="0" borderId="6" xfId="0" applyFont="1" applyBorder="1" applyAlignment="1" applyProtection="1">
      <alignment horizontal="center" vertical="center"/>
      <protection locked="0"/>
    </xf>
  </cellXfs>
  <cellStyles count="5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umberStyle" xfId="49"/>
    <cellStyle name="TextStyle" xfId="50"/>
    <cellStyle name="MoneyStyle" xfId="51"/>
    <cellStyle name="TimeStyle" xfId="52"/>
    <cellStyle name="DateStyle" xfId="53"/>
    <cellStyle name="DateTimeStyle" xfId="54"/>
    <cellStyle name="PercentStyle" xfId="55"/>
    <cellStyle name="IntegralNumberStyle" xfId="56"/>
    <cellStyle name="Normal" xfId="57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0" Type="http://schemas.openxmlformats.org/officeDocument/2006/relationships/styles" Target="styles.xml"/><Relationship Id="rId2" Type="http://schemas.openxmlformats.org/officeDocument/2006/relationships/worksheet" Target="worksheets/sheet2.xml"/><Relationship Id="rId19" Type="http://schemas.openxmlformats.org/officeDocument/2006/relationships/sharedStrings" Target="sharedStrings.xml"/><Relationship Id="rId18" Type="http://schemas.openxmlformats.org/officeDocument/2006/relationships/theme" Target="theme/theme1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D21"/>
  <sheetViews>
    <sheetView showZeros="0" tabSelected="1" workbookViewId="0">
      <selection activeCell="A1" sqref="A1"/>
    </sheetView>
  </sheetViews>
  <sheetFormatPr defaultColWidth="8" defaultRowHeight="14.25" customHeight="1" outlineLevelCol="3"/>
  <cols>
    <col min="1" max="1" width="39.575" customWidth="1"/>
    <col min="2" max="2" width="46.3166666666667" customWidth="1"/>
    <col min="3" max="3" width="40.425" customWidth="1"/>
    <col min="4" max="4" width="50.175" customWidth="1"/>
  </cols>
  <sheetData>
    <row r="1" ht="12" customHeight="1" spans="1:4">
      <c r="D1" s="96" t="s">
        <v>0</v>
      </c>
    </row>
    <row r="2" ht="36" customHeight="1" spans="1:4">
      <c r="A2" s="47" t="s">
        <v>1</v>
      </c>
      <c r="B2" s="172"/>
      <c r="C2" s="172"/>
      <c r="D2" s="172"/>
    </row>
    <row r="3" ht="21" customHeight="1" spans="1:4">
      <c r="A3" s="95" t="str">
        <f>"单位名称："&amp;"云南省移民开发技术服务中心"</f>
        <v>单位名称：云南省移民开发技术服务中心</v>
      </c>
      <c r="B3" s="134"/>
      <c r="C3" s="134"/>
      <c r="D3" s="94" t="s">
        <v>2</v>
      </c>
    </row>
    <row r="4" ht="19.5" customHeight="1" spans="1:4">
      <c r="A4" s="10" t="s">
        <v>3</v>
      </c>
      <c r="B4" s="12"/>
      <c r="C4" s="10" t="s">
        <v>4</v>
      </c>
      <c r="D4" s="12"/>
    </row>
    <row r="5" ht="19.5" customHeight="1" spans="1:4">
      <c r="A5" s="15" t="s">
        <v>5</v>
      </c>
      <c r="B5" s="15" t="s">
        <v>6</v>
      </c>
      <c r="C5" s="15" t="s">
        <v>7</v>
      </c>
      <c r="D5" s="15" t="s">
        <v>6</v>
      </c>
    </row>
    <row r="6" ht="19.5" customHeight="1" spans="1:4">
      <c r="A6" s="18"/>
      <c r="B6" s="18"/>
      <c r="C6" s="18"/>
      <c r="D6" s="18"/>
    </row>
    <row r="7" ht="25.4" customHeight="1" spans="1:4">
      <c r="A7" s="145" t="s">
        <v>8</v>
      </c>
      <c r="B7" s="123"/>
      <c r="C7" s="113" t="str">
        <f>"一"&amp;"、"&amp;"社会保障和就业支出"</f>
        <v>一、社会保障和就业支出</v>
      </c>
      <c r="D7" s="123">
        <v>247500</v>
      </c>
    </row>
    <row r="8" ht="25.4" customHeight="1" spans="1:4">
      <c r="A8" s="145" t="s">
        <v>9</v>
      </c>
      <c r="B8" s="123"/>
      <c r="C8" s="113" t="str">
        <f>"二"&amp;"、"&amp;"卫生健康支出"</f>
        <v>二、卫生健康支出</v>
      </c>
      <c r="D8" s="123">
        <v>186500</v>
      </c>
    </row>
    <row r="9" ht="25.4" customHeight="1" spans="1:4">
      <c r="A9" s="145" t="s">
        <v>10</v>
      </c>
      <c r="B9" s="123"/>
      <c r="C9" s="113" t="str">
        <f>"三"&amp;"、"&amp;"农林水支出"</f>
        <v>三、农林水支出</v>
      </c>
      <c r="D9" s="123">
        <v>8399100</v>
      </c>
    </row>
    <row r="10" ht="25.4" customHeight="1" spans="1:4">
      <c r="A10" s="145" t="s">
        <v>11</v>
      </c>
      <c r="B10" s="90"/>
      <c r="C10" s="113" t="str">
        <f>"四"&amp;"、"&amp;"住房保障支出"</f>
        <v>四、住房保障支出</v>
      </c>
      <c r="D10" s="123">
        <v>207000</v>
      </c>
    </row>
    <row r="11" ht="25.4" customHeight="1" spans="1:4">
      <c r="A11" s="145" t="s">
        <v>12</v>
      </c>
      <c r="B11" s="123">
        <v>9600000</v>
      </c>
      <c r="C11" s="113"/>
      <c r="D11" s="123"/>
    </row>
    <row r="12" ht="25.4" customHeight="1" spans="1:4">
      <c r="A12" s="145" t="s">
        <v>13</v>
      </c>
      <c r="B12" s="90">
        <v>9600000</v>
      </c>
      <c r="C12" s="113"/>
      <c r="D12" s="123"/>
    </row>
    <row r="13" ht="25.4" customHeight="1" spans="1:4">
      <c r="A13" s="145" t="s">
        <v>14</v>
      </c>
      <c r="B13" s="90"/>
      <c r="C13" s="113"/>
      <c r="D13" s="123"/>
    </row>
    <row r="14" ht="25.4" customHeight="1" spans="1:4">
      <c r="A14" s="145" t="s">
        <v>15</v>
      </c>
      <c r="B14" s="90"/>
      <c r="C14" s="113"/>
      <c r="D14" s="123"/>
    </row>
    <row r="15" ht="25.4" customHeight="1" spans="1:4">
      <c r="A15" s="173" t="s">
        <v>16</v>
      </c>
      <c r="B15" s="90"/>
      <c r="C15" s="113"/>
      <c r="D15" s="123"/>
    </row>
    <row r="16" ht="25.4" customHeight="1" spans="1:4">
      <c r="A16" s="173" t="s">
        <v>17</v>
      </c>
      <c r="B16" s="123"/>
      <c r="C16" s="113"/>
      <c r="D16" s="123"/>
    </row>
    <row r="17" ht="25.4" customHeight="1" spans="1:4">
      <c r="A17" s="174" t="s">
        <v>18</v>
      </c>
      <c r="B17" s="141">
        <v>9600000</v>
      </c>
      <c r="C17" s="142" t="s">
        <v>19</v>
      </c>
      <c r="D17" s="141">
        <v>9040100</v>
      </c>
    </row>
    <row r="18" ht="25.4" customHeight="1" spans="1:4">
      <c r="A18" s="175" t="s">
        <v>20</v>
      </c>
      <c r="B18" s="141">
        <v>37000000</v>
      </c>
      <c r="C18" s="176" t="s">
        <v>21</v>
      </c>
      <c r="D18" s="177">
        <v>37559900</v>
      </c>
    </row>
    <row r="19" ht="25.4" customHeight="1" spans="1:4">
      <c r="A19" s="178" t="s">
        <v>22</v>
      </c>
      <c r="B19" s="123"/>
      <c r="C19" s="143" t="s">
        <v>22</v>
      </c>
      <c r="D19" s="90"/>
    </row>
    <row r="20" ht="25.4" customHeight="1" spans="1:4">
      <c r="A20" s="178" t="s">
        <v>23</v>
      </c>
      <c r="B20" s="123">
        <v>37000000</v>
      </c>
      <c r="C20" s="143" t="s">
        <v>23</v>
      </c>
      <c r="D20" s="90">
        <v>37559900</v>
      </c>
    </row>
    <row r="21" ht="25.4" customHeight="1" spans="1:4">
      <c r="A21" s="179" t="s">
        <v>24</v>
      </c>
      <c r="B21" s="141">
        <v>46600000</v>
      </c>
      <c r="C21" s="142" t="s">
        <v>25</v>
      </c>
      <c r="D21" s="137">
        <v>46600000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S9"/>
  <sheetViews>
    <sheetView showZeros="0" workbookViewId="0">
      <selection activeCell="A7" sqref="$A7:$XFD9"/>
    </sheetView>
  </sheetViews>
  <sheetFormatPr defaultColWidth="8" defaultRowHeight="14.25" customHeight="1"/>
  <cols>
    <col min="1" max="1" width="21.1416666666667" customWidth="1"/>
    <col min="2" max="2" width="35.2833333333333" customWidth="1"/>
    <col min="3" max="19" width="16.175" customWidth="1"/>
  </cols>
  <sheetData>
    <row r="1" ht="12" customHeight="1" spans="1:19">
      <c r="A1" s="150"/>
      <c r="J1" s="151"/>
      <c r="R1" s="2" t="s">
        <v>26</v>
      </c>
    </row>
    <row r="2" ht="36" customHeight="1" spans="1:19">
      <c r="A2" s="152" t="s">
        <v>27</v>
      </c>
      <c r="B2" s="27"/>
      <c r="C2" s="27"/>
      <c r="D2" s="27"/>
      <c r="E2" s="27"/>
      <c r="F2" s="27"/>
      <c r="G2" s="27"/>
      <c r="H2" s="27"/>
      <c r="I2" s="27"/>
      <c r="J2" s="48"/>
      <c r="K2" s="27"/>
      <c r="L2" s="27"/>
      <c r="M2" s="27"/>
      <c r="N2" s="27"/>
      <c r="O2" s="27"/>
      <c r="P2" s="27"/>
      <c r="Q2" s="27"/>
      <c r="R2" s="27"/>
      <c r="S2" s="27"/>
    </row>
    <row r="3" ht="20.25" customHeight="1" spans="1:19">
      <c r="A3" s="95" t="str">
        <f>"单位名称："&amp;"云南省移民开发技术服务中心"</f>
        <v>单位名称：云南省移民开发技术服务中心</v>
      </c>
      <c r="B3" s="6"/>
      <c r="C3" s="6"/>
      <c r="D3" s="6"/>
      <c r="E3" s="6"/>
      <c r="F3" s="6"/>
      <c r="G3" s="6"/>
      <c r="H3" s="6"/>
      <c r="I3" s="6"/>
      <c r="J3" s="153"/>
      <c r="K3" s="6"/>
      <c r="L3" s="6"/>
      <c r="M3" s="6"/>
      <c r="N3" s="7"/>
      <c r="O3" s="7"/>
      <c r="P3" s="7"/>
      <c r="Q3" s="7"/>
      <c r="R3" s="7" t="s">
        <v>2</v>
      </c>
      <c r="S3" s="7" t="s">
        <v>2</v>
      </c>
    </row>
    <row r="4" ht="18.75" customHeight="1" spans="1:19">
      <c r="A4" s="154" t="s">
        <v>28</v>
      </c>
      <c r="B4" s="155" t="s">
        <v>29</v>
      </c>
      <c r="C4" s="155" t="s">
        <v>30</v>
      </c>
      <c r="D4" s="156" t="s">
        <v>31</v>
      </c>
      <c r="E4" s="157"/>
      <c r="F4" s="157"/>
      <c r="G4" s="157"/>
      <c r="H4" s="157"/>
      <c r="I4" s="157"/>
      <c r="J4" s="158"/>
      <c r="K4" s="157"/>
      <c r="L4" s="157"/>
      <c r="M4" s="157"/>
      <c r="N4" s="159"/>
      <c r="O4" s="159" t="s">
        <v>20</v>
      </c>
      <c r="P4" s="159"/>
      <c r="Q4" s="159"/>
      <c r="R4" s="159"/>
      <c r="S4" s="159"/>
    </row>
    <row r="5" ht="18" customHeight="1" spans="1:19">
      <c r="A5" s="160"/>
      <c r="B5" s="161"/>
      <c r="C5" s="161"/>
      <c r="D5" s="161" t="s">
        <v>32</v>
      </c>
      <c r="E5" s="161" t="s">
        <v>33</v>
      </c>
      <c r="F5" s="161" t="s">
        <v>34</v>
      </c>
      <c r="G5" s="161" t="s">
        <v>35</v>
      </c>
      <c r="H5" s="161" t="s">
        <v>36</v>
      </c>
      <c r="I5" s="162" t="s">
        <v>37</v>
      </c>
      <c r="J5" s="163"/>
      <c r="K5" s="162" t="s">
        <v>38</v>
      </c>
      <c r="L5" s="162" t="s">
        <v>39</v>
      </c>
      <c r="M5" s="162" t="s">
        <v>40</v>
      </c>
      <c r="N5" s="164" t="s">
        <v>41</v>
      </c>
      <c r="O5" s="165" t="s">
        <v>32</v>
      </c>
      <c r="P5" s="165" t="s">
        <v>33</v>
      </c>
      <c r="Q5" s="165" t="s">
        <v>34</v>
      </c>
      <c r="R5" s="165" t="s">
        <v>35</v>
      </c>
      <c r="S5" s="165" t="s">
        <v>42</v>
      </c>
    </row>
    <row r="6" ht="29.25" customHeight="1" spans="1:19">
      <c r="A6" s="166"/>
      <c r="B6" s="167"/>
      <c r="C6" s="167"/>
      <c r="D6" s="167"/>
      <c r="E6" s="167"/>
      <c r="F6" s="167"/>
      <c r="G6" s="167"/>
      <c r="H6" s="167"/>
      <c r="I6" s="168" t="s">
        <v>32</v>
      </c>
      <c r="J6" s="168" t="s">
        <v>43</v>
      </c>
      <c r="K6" s="168" t="s">
        <v>38</v>
      </c>
      <c r="L6" s="168" t="s">
        <v>39</v>
      </c>
      <c r="M6" s="168" t="s">
        <v>40</v>
      </c>
      <c r="N6" s="168" t="s">
        <v>41</v>
      </c>
      <c r="O6" s="168"/>
      <c r="P6" s="168"/>
      <c r="Q6" s="168"/>
      <c r="R6" s="168"/>
      <c r="S6" s="168"/>
    </row>
    <row r="7" ht="28" customHeight="1" spans="1:19">
      <c r="A7" s="131">
        <v>1</v>
      </c>
      <c r="B7" s="19">
        <v>2</v>
      </c>
      <c r="C7" s="19">
        <v>3</v>
      </c>
      <c r="D7" s="19">
        <v>4</v>
      </c>
      <c r="E7" s="131">
        <v>5</v>
      </c>
      <c r="F7" s="19">
        <v>6</v>
      </c>
      <c r="G7" s="19">
        <v>7</v>
      </c>
      <c r="H7" s="131">
        <v>8</v>
      </c>
      <c r="I7" s="19">
        <v>9</v>
      </c>
      <c r="J7" s="29">
        <v>10</v>
      </c>
      <c r="K7" s="29">
        <v>11</v>
      </c>
      <c r="L7" s="169">
        <v>12</v>
      </c>
      <c r="M7" s="29">
        <v>13</v>
      </c>
      <c r="N7" s="29">
        <v>14</v>
      </c>
      <c r="O7" s="29">
        <v>15</v>
      </c>
      <c r="P7" s="29">
        <v>16</v>
      </c>
      <c r="Q7" s="29">
        <v>17</v>
      </c>
      <c r="R7" s="29">
        <v>18</v>
      </c>
      <c r="S7" s="29">
        <v>19</v>
      </c>
    </row>
    <row r="8" ht="28" customHeight="1" spans="1:19">
      <c r="A8" s="30" t="s">
        <v>44</v>
      </c>
      <c r="B8" s="30" t="s">
        <v>45</v>
      </c>
      <c r="C8" s="22">
        <v>46600000</v>
      </c>
      <c r="D8" s="123">
        <v>9600000</v>
      </c>
      <c r="E8" s="90"/>
      <c r="F8" s="90"/>
      <c r="G8" s="90"/>
      <c r="H8" s="90"/>
      <c r="I8" s="90">
        <v>9600000</v>
      </c>
      <c r="J8" s="90">
        <v>9600000</v>
      </c>
      <c r="K8" s="90"/>
      <c r="L8" s="90"/>
      <c r="M8" s="90"/>
      <c r="N8" s="90"/>
      <c r="O8" s="90">
        <v>37000000</v>
      </c>
      <c r="P8" s="90"/>
      <c r="Q8" s="90"/>
      <c r="R8" s="90"/>
      <c r="S8" s="90">
        <v>37000000</v>
      </c>
    </row>
    <row r="9" ht="28" customHeight="1" spans="1:19">
      <c r="A9" s="170" t="s">
        <v>30</v>
      </c>
      <c r="B9" s="171"/>
      <c r="C9" s="123">
        <v>46600000</v>
      </c>
      <c r="D9" s="123">
        <v>9600000</v>
      </c>
      <c r="E9" s="90"/>
      <c r="F9" s="90"/>
      <c r="G9" s="90"/>
      <c r="H9" s="90"/>
      <c r="I9" s="90">
        <v>9600000</v>
      </c>
      <c r="J9" s="90">
        <v>9600000</v>
      </c>
      <c r="K9" s="90"/>
      <c r="L9" s="90"/>
      <c r="M9" s="90"/>
      <c r="N9" s="90"/>
      <c r="O9" s="90">
        <v>37000000</v>
      </c>
      <c r="P9" s="90"/>
      <c r="Q9" s="90"/>
      <c r="R9" s="90"/>
      <c r="S9" s="90">
        <v>37000000</v>
      </c>
    </row>
  </sheetData>
  <mergeCells count="20">
    <mergeCell ref="R1:S1"/>
    <mergeCell ref="A2:S2"/>
    <mergeCell ref="A3:D3"/>
    <mergeCell ref="R3:S3"/>
    <mergeCell ref="D4:N4"/>
    <mergeCell ref="O4:S4"/>
    <mergeCell ref="I5:N5"/>
    <mergeCell ref="A4:A6"/>
    <mergeCell ref="B4:B6"/>
    <mergeCell ref="C4:C6"/>
    <mergeCell ref="D5:D6"/>
    <mergeCell ref="E5:E6"/>
    <mergeCell ref="F5:F6"/>
    <mergeCell ref="G5:G6"/>
    <mergeCell ref="H5:H6"/>
    <mergeCell ref="O5:O6"/>
    <mergeCell ref="P5:P6"/>
    <mergeCell ref="Q5:Q6"/>
    <mergeCell ref="R5:R6"/>
    <mergeCell ref="S5:S6"/>
  </mergeCells>
  <pageMargins left="0.75" right="0.75" top="1" bottom="1" header="0.5" footer="0.5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O25"/>
  <sheetViews>
    <sheetView showZeros="0" workbookViewId="0">
      <selection activeCell="A6" sqref="$A6:$XFD25"/>
    </sheetView>
  </sheetViews>
  <sheetFormatPr defaultColWidth="9.14166666666667" defaultRowHeight="14.25" customHeight="1"/>
  <cols>
    <col min="1" max="1" width="14.2833333333333" customWidth="1"/>
    <col min="2" max="2" width="32.575" customWidth="1"/>
    <col min="3" max="6" width="18.85" customWidth="1"/>
    <col min="7" max="7" width="21.2833333333333" customWidth="1"/>
    <col min="8" max="9" width="18.85" customWidth="1"/>
    <col min="10" max="10" width="17.85" customWidth="1"/>
    <col min="11" max="15" width="18.85" customWidth="1"/>
  </cols>
  <sheetData>
    <row r="1" ht="15.75" customHeight="1" spans="1:15">
      <c r="O1" s="57" t="s">
        <v>46</v>
      </c>
    </row>
    <row r="2" ht="28.5" customHeight="1" spans="1:15">
      <c r="A2" s="27" t="s">
        <v>47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</row>
    <row r="3" ht="15" customHeight="1" spans="1:15">
      <c r="A3" s="103" t="str">
        <f>"单位名称："&amp;"云南省移民开发技术服务中心"</f>
        <v>单位名称：云南省移民开发技术服务中心</v>
      </c>
      <c r="B3" s="104"/>
      <c r="C3" s="60"/>
      <c r="D3" s="60"/>
      <c r="E3" s="60"/>
      <c r="F3" s="60"/>
      <c r="G3" s="6"/>
      <c r="H3" s="60"/>
      <c r="I3" s="60"/>
      <c r="J3" s="6"/>
      <c r="K3" s="60"/>
      <c r="L3" s="60"/>
      <c r="M3" s="6"/>
      <c r="N3" s="6"/>
      <c r="O3" s="105" t="s">
        <v>2</v>
      </c>
    </row>
    <row r="4" ht="18.75" customHeight="1" spans="1:15">
      <c r="A4" s="9" t="s">
        <v>48</v>
      </c>
      <c r="B4" s="9" t="s">
        <v>49</v>
      </c>
      <c r="C4" s="15" t="s">
        <v>30</v>
      </c>
      <c r="D4" s="64" t="s">
        <v>33</v>
      </c>
      <c r="E4" s="64"/>
      <c r="F4" s="64"/>
      <c r="G4" s="147" t="s">
        <v>34</v>
      </c>
      <c r="H4" s="9" t="s">
        <v>35</v>
      </c>
      <c r="I4" s="9" t="s">
        <v>50</v>
      </c>
      <c r="J4" s="10" t="s">
        <v>51</v>
      </c>
      <c r="K4" s="75" t="s">
        <v>52</v>
      </c>
      <c r="L4" s="75" t="s">
        <v>53</v>
      </c>
      <c r="M4" s="75" t="s">
        <v>54</v>
      </c>
      <c r="N4" s="75" t="s">
        <v>55</v>
      </c>
      <c r="O4" s="78" t="s">
        <v>56</v>
      </c>
    </row>
    <row r="5" ht="30" customHeight="1" spans="1:15">
      <c r="A5" s="18"/>
      <c r="B5" s="18"/>
      <c r="C5" s="18"/>
      <c r="D5" s="64" t="s">
        <v>32</v>
      </c>
      <c r="E5" s="64" t="s">
        <v>57</v>
      </c>
      <c r="F5" s="64" t="s">
        <v>58</v>
      </c>
      <c r="G5" s="18"/>
      <c r="H5" s="18"/>
      <c r="I5" s="18"/>
      <c r="J5" s="64" t="s">
        <v>32</v>
      </c>
      <c r="K5" s="86" t="s">
        <v>52</v>
      </c>
      <c r="L5" s="86" t="s">
        <v>53</v>
      </c>
      <c r="M5" s="86" t="s">
        <v>54</v>
      </c>
      <c r="N5" s="86" t="s">
        <v>55</v>
      </c>
      <c r="O5" s="86" t="s">
        <v>56</v>
      </c>
    </row>
    <row r="6" ht="30" customHeight="1" spans="1:15">
      <c r="A6" s="64">
        <v>1</v>
      </c>
      <c r="B6" s="64">
        <v>2</v>
      </c>
      <c r="C6" s="64">
        <v>3</v>
      </c>
      <c r="D6" s="64">
        <v>4</v>
      </c>
      <c r="E6" s="64">
        <v>5</v>
      </c>
      <c r="F6" s="64">
        <v>6</v>
      </c>
      <c r="G6" s="64">
        <v>7</v>
      </c>
      <c r="H6" s="50">
        <v>8</v>
      </c>
      <c r="I6" s="50">
        <v>9</v>
      </c>
      <c r="J6" s="50">
        <v>10</v>
      </c>
      <c r="K6" s="50">
        <v>11</v>
      </c>
      <c r="L6" s="50">
        <v>12</v>
      </c>
      <c r="M6" s="50">
        <v>13</v>
      </c>
      <c r="N6" s="50">
        <v>14</v>
      </c>
      <c r="O6" s="64">
        <v>15</v>
      </c>
    </row>
    <row r="7" ht="30" customHeight="1" spans="1:15">
      <c r="A7" s="30" t="s">
        <v>59</v>
      </c>
      <c r="B7" s="30" t="s">
        <v>60</v>
      </c>
      <c r="C7" s="123">
        <v>247500</v>
      </c>
      <c r="D7" s="123"/>
      <c r="E7" s="123"/>
      <c r="F7" s="123"/>
      <c r="G7" s="90"/>
      <c r="H7" s="123"/>
      <c r="I7" s="123"/>
      <c r="J7" s="123">
        <v>247500</v>
      </c>
      <c r="K7" s="123">
        <v>247500</v>
      </c>
      <c r="L7" s="123"/>
      <c r="M7" s="90"/>
      <c r="N7" s="123"/>
      <c r="O7" s="123"/>
    </row>
    <row r="8" ht="30" customHeight="1" spans="1:15">
      <c r="A8" s="148" t="s">
        <v>61</v>
      </c>
      <c r="B8" s="148" t="s">
        <v>62</v>
      </c>
      <c r="C8" s="123">
        <v>231200</v>
      </c>
      <c r="D8" s="123"/>
      <c r="E8" s="123"/>
      <c r="F8" s="123"/>
      <c r="G8" s="90"/>
      <c r="H8" s="123"/>
      <c r="I8" s="123"/>
      <c r="J8" s="123">
        <v>231200</v>
      </c>
      <c r="K8" s="123">
        <v>231200</v>
      </c>
      <c r="L8" s="123"/>
      <c r="M8" s="90"/>
      <c r="N8" s="123"/>
      <c r="O8" s="123"/>
    </row>
    <row r="9" ht="30" customHeight="1" spans="1:15">
      <c r="A9" s="149" t="s">
        <v>63</v>
      </c>
      <c r="B9" s="149" t="s">
        <v>64</v>
      </c>
      <c r="C9" s="123">
        <v>28900</v>
      </c>
      <c r="D9" s="123"/>
      <c r="E9" s="123"/>
      <c r="F9" s="123"/>
      <c r="G9" s="90"/>
      <c r="H9" s="123"/>
      <c r="I9" s="123"/>
      <c r="J9" s="123">
        <v>28900</v>
      </c>
      <c r="K9" s="123">
        <v>28900</v>
      </c>
      <c r="L9" s="123"/>
      <c r="M9" s="90"/>
      <c r="N9" s="123"/>
      <c r="O9" s="123"/>
    </row>
    <row r="10" ht="30" customHeight="1" spans="1:15">
      <c r="A10" s="149" t="s">
        <v>65</v>
      </c>
      <c r="B10" s="149" t="s">
        <v>66</v>
      </c>
      <c r="C10" s="123">
        <v>135000</v>
      </c>
      <c r="D10" s="123"/>
      <c r="E10" s="123"/>
      <c r="F10" s="123"/>
      <c r="G10" s="90"/>
      <c r="H10" s="123"/>
      <c r="I10" s="123"/>
      <c r="J10" s="123">
        <v>135000</v>
      </c>
      <c r="K10" s="123">
        <v>135000</v>
      </c>
      <c r="L10" s="123"/>
      <c r="M10" s="90"/>
      <c r="N10" s="123"/>
      <c r="O10" s="123"/>
    </row>
    <row r="11" ht="30" customHeight="1" spans="1:15">
      <c r="A11" s="149" t="s">
        <v>67</v>
      </c>
      <c r="B11" s="149" t="s">
        <v>68</v>
      </c>
      <c r="C11" s="123">
        <v>67300</v>
      </c>
      <c r="D11" s="123"/>
      <c r="E11" s="123"/>
      <c r="F11" s="123"/>
      <c r="G11" s="90"/>
      <c r="H11" s="123"/>
      <c r="I11" s="123"/>
      <c r="J11" s="123">
        <v>67300</v>
      </c>
      <c r="K11" s="123">
        <v>67300</v>
      </c>
      <c r="L11" s="123"/>
      <c r="M11" s="90"/>
      <c r="N11" s="123"/>
      <c r="O11" s="123"/>
    </row>
    <row r="12" ht="30" customHeight="1" spans="1:15">
      <c r="A12" s="148" t="s">
        <v>69</v>
      </c>
      <c r="B12" s="148" t="s">
        <v>70</v>
      </c>
      <c r="C12" s="123">
        <v>16300</v>
      </c>
      <c r="D12" s="123"/>
      <c r="E12" s="123"/>
      <c r="F12" s="123"/>
      <c r="G12" s="90"/>
      <c r="H12" s="123"/>
      <c r="I12" s="123"/>
      <c r="J12" s="123">
        <v>16300</v>
      </c>
      <c r="K12" s="123">
        <v>16300</v>
      </c>
      <c r="L12" s="123"/>
      <c r="M12" s="90"/>
      <c r="N12" s="123"/>
      <c r="O12" s="123"/>
    </row>
    <row r="13" ht="30" customHeight="1" spans="1:15">
      <c r="A13" s="149" t="s">
        <v>71</v>
      </c>
      <c r="B13" s="149" t="s">
        <v>70</v>
      </c>
      <c r="C13" s="123">
        <v>16300</v>
      </c>
      <c r="D13" s="123"/>
      <c r="E13" s="123"/>
      <c r="F13" s="123"/>
      <c r="G13" s="90"/>
      <c r="H13" s="123"/>
      <c r="I13" s="123"/>
      <c r="J13" s="123">
        <v>16300</v>
      </c>
      <c r="K13" s="123">
        <v>16300</v>
      </c>
      <c r="L13" s="123"/>
      <c r="M13" s="90"/>
      <c r="N13" s="123"/>
      <c r="O13" s="123"/>
    </row>
    <row r="14" ht="30" customHeight="1" spans="1:15">
      <c r="A14" s="30" t="s">
        <v>72</v>
      </c>
      <c r="B14" s="30" t="s">
        <v>73</v>
      </c>
      <c r="C14" s="123">
        <v>186500</v>
      </c>
      <c r="D14" s="123"/>
      <c r="E14" s="123"/>
      <c r="F14" s="123"/>
      <c r="G14" s="90"/>
      <c r="H14" s="123"/>
      <c r="I14" s="123"/>
      <c r="J14" s="123">
        <v>186500</v>
      </c>
      <c r="K14" s="123">
        <v>186500</v>
      </c>
      <c r="L14" s="123"/>
      <c r="M14" s="90"/>
      <c r="N14" s="123"/>
      <c r="O14" s="123"/>
    </row>
    <row r="15" ht="30" customHeight="1" spans="1:15">
      <c r="A15" s="148" t="s">
        <v>74</v>
      </c>
      <c r="B15" s="148" t="s">
        <v>75</v>
      </c>
      <c r="C15" s="123">
        <v>186500</v>
      </c>
      <c r="D15" s="123"/>
      <c r="E15" s="123"/>
      <c r="F15" s="123"/>
      <c r="G15" s="90"/>
      <c r="H15" s="123"/>
      <c r="I15" s="123"/>
      <c r="J15" s="123">
        <v>186500</v>
      </c>
      <c r="K15" s="123">
        <v>186500</v>
      </c>
      <c r="L15" s="123"/>
      <c r="M15" s="90"/>
      <c r="N15" s="123"/>
      <c r="O15" s="123"/>
    </row>
    <row r="16" ht="30" customHeight="1" spans="1:15">
      <c r="A16" s="149" t="s">
        <v>76</v>
      </c>
      <c r="B16" s="149" t="s">
        <v>77</v>
      </c>
      <c r="C16" s="123">
        <v>183000</v>
      </c>
      <c r="D16" s="123"/>
      <c r="E16" s="123"/>
      <c r="F16" s="123"/>
      <c r="G16" s="90"/>
      <c r="H16" s="123"/>
      <c r="I16" s="123"/>
      <c r="J16" s="123">
        <v>183000</v>
      </c>
      <c r="K16" s="123">
        <v>183000</v>
      </c>
      <c r="L16" s="123"/>
      <c r="M16" s="90"/>
      <c r="N16" s="123"/>
      <c r="O16" s="123"/>
    </row>
    <row r="17" ht="30" customHeight="1" spans="1:15">
      <c r="A17" s="149" t="s">
        <v>78</v>
      </c>
      <c r="B17" s="149" t="s">
        <v>79</v>
      </c>
      <c r="C17" s="123">
        <v>3500</v>
      </c>
      <c r="D17" s="123"/>
      <c r="E17" s="123"/>
      <c r="F17" s="123"/>
      <c r="G17" s="90"/>
      <c r="H17" s="123"/>
      <c r="I17" s="123"/>
      <c r="J17" s="123">
        <v>3500</v>
      </c>
      <c r="K17" s="123">
        <v>3500</v>
      </c>
      <c r="L17" s="123"/>
      <c r="M17" s="90"/>
      <c r="N17" s="123"/>
      <c r="O17" s="123"/>
    </row>
    <row r="18" ht="30" customHeight="1" spans="1:15">
      <c r="A18" s="30" t="s">
        <v>80</v>
      </c>
      <c r="B18" s="30" t="s">
        <v>81</v>
      </c>
      <c r="C18" s="123">
        <v>8399100</v>
      </c>
      <c r="D18" s="123"/>
      <c r="E18" s="123"/>
      <c r="F18" s="123"/>
      <c r="G18" s="90"/>
      <c r="H18" s="123"/>
      <c r="I18" s="123"/>
      <c r="J18" s="123">
        <v>8399100</v>
      </c>
      <c r="K18" s="123">
        <v>8399100</v>
      </c>
      <c r="L18" s="123"/>
      <c r="M18" s="90"/>
      <c r="N18" s="123"/>
      <c r="O18" s="123"/>
    </row>
    <row r="19" ht="30" customHeight="1" spans="1:15">
      <c r="A19" s="148" t="s">
        <v>82</v>
      </c>
      <c r="B19" s="148" t="s">
        <v>83</v>
      </c>
      <c r="C19" s="123">
        <v>8399100</v>
      </c>
      <c r="D19" s="123"/>
      <c r="E19" s="123"/>
      <c r="F19" s="123"/>
      <c r="G19" s="90"/>
      <c r="H19" s="123"/>
      <c r="I19" s="123"/>
      <c r="J19" s="123">
        <v>8399100</v>
      </c>
      <c r="K19" s="123">
        <v>8399100</v>
      </c>
      <c r="L19" s="123"/>
      <c r="M19" s="90"/>
      <c r="N19" s="123"/>
      <c r="O19" s="123"/>
    </row>
    <row r="20" ht="30" customHeight="1" spans="1:15">
      <c r="A20" s="149" t="s">
        <v>84</v>
      </c>
      <c r="B20" s="149" t="s">
        <v>85</v>
      </c>
      <c r="C20" s="123">
        <v>1785300</v>
      </c>
      <c r="D20" s="123"/>
      <c r="E20" s="123"/>
      <c r="F20" s="123"/>
      <c r="G20" s="90"/>
      <c r="H20" s="123"/>
      <c r="I20" s="123"/>
      <c r="J20" s="123">
        <v>1785300</v>
      </c>
      <c r="K20" s="123">
        <v>1785300</v>
      </c>
      <c r="L20" s="123"/>
      <c r="M20" s="90"/>
      <c r="N20" s="123"/>
      <c r="O20" s="123"/>
    </row>
    <row r="21" ht="30" customHeight="1" spans="1:15">
      <c r="A21" s="149" t="s">
        <v>86</v>
      </c>
      <c r="B21" s="149" t="s">
        <v>87</v>
      </c>
      <c r="C21" s="123">
        <v>6613800</v>
      </c>
      <c r="D21" s="123"/>
      <c r="E21" s="123"/>
      <c r="F21" s="123"/>
      <c r="G21" s="90"/>
      <c r="H21" s="123"/>
      <c r="I21" s="123"/>
      <c r="J21" s="123">
        <v>6613800</v>
      </c>
      <c r="K21" s="123">
        <v>6613800</v>
      </c>
      <c r="L21" s="123"/>
      <c r="M21" s="90"/>
      <c r="N21" s="123"/>
      <c r="O21" s="123"/>
    </row>
    <row r="22" ht="30" customHeight="1" spans="1:15">
      <c r="A22" s="30" t="s">
        <v>88</v>
      </c>
      <c r="B22" s="30" t="s">
        <v>89</v>
      </c>
      <c r="C22" s="123">
        <v>207000</v>
      </c>
      <c r="D22" s="123"/>
      <c r="E22" s="123"/>
      <c r="F22" s="123"/>
      <c r="G22" s="90"/>
      <c r="H22" s="123"/>
      <c r="I22" s="123"/>
      <c r="J22" s="123">
        <v>207000</v>
      </c>
      <c r="K22" s="123">
        <v>207000</v>
      </c>
      <c r="L22" s="123"/>
      <c r="M22" s="90"/>
      <c r="N22" s="123"/>
      <c r="O22" s="123"/>
    </row>
    <row r="23" ht="30" customHeight="1" spans="1:15">
      <c r="A23" s="148" t="s">
        <v>90</v>
      </c>
      <c r="B23" s="148" t="s">
        <v>91</v>
      </c>
      <c r="C23" s="123">
        <v>207000</v>
      </c>
      <c r="D23" s="123"/>
      <c r="E23" s="123"/>
      <c r="F23" s="123"/>
      <c r="G23" s="90"/>
      <c r="H23" s="123"/>
      <c r="I23" s="123"/>
      <c r="J23" s="123">
        <v>207000</v>
      </c>
      <c r="K23" s="123">
        <v>207000</v>
      </c>
      <c r="L23" s="123"/>
      <c r="M23" s="90"/>
      <c r="N23" s="123"/>
      <c r="O23" s="123"/>
    </row>
    <row r="24" ht="30" customHeight="1" spans="1:15">
      <c r="A24" s="149" t="s">
        <v>92</v>
      </c>
      <c r="B24" s="149" t="s">
        <v>93</v>
      </c>
      <c r="C24" s="123">
        <v>207000</v>
      </c>
      <c r="D24" s="123"/>
      <c r="E24" s="123"/>
      <c r="F24" s="123"/>
      <c r="G24" s="90"/>
      <c r="H24" s="123"/>
      <c r="I24" s="123"/>
      <c r="J24" s="123">
        <v>207000</v>
      </c>
      <c r="K24" s="123">
        <v>207000</v>
      </c>
      <c r="L24" s="123"/>
      <c r="M24" s="90"/>
      <c r="N24" s="123"/>
      <c r="O24" s="123"/>
    </row>
    <row r="25" ht="30" customHeight="1" spans="1:15">
      <c r="A25" s="106" t="s">
        <v>94</v>
      </c>
      <c r="B25" s="107" t="s">
        <v>94</v>
      </c>
      <c r="C25" s="123">
        <v>9040100</v>
      </c>
      <c r="D25" s="123"/>
      <c r="E25" s="123"/>
      <c r="F25" s="123"/>
      <c r="G25" s="90"/>
      <c r="H25" s="123"/>
      <c r="I25" s="123"/>
      <c r="J25" s="123">
        <v>9040100</v>
      </c>
      <c r="K25" s="123">
        <v>9040100</v>
      </c>
      <c r="L25" s="123"/>
      <c r="M25" s="90"/>
      <c r="N25" s="123"/>
      <c r="O25" s="123"/>
    </row>
  </sheetData>
  <mergeCells count="11">
    <mergeCell ref="A2:O2"/>
    <mergeCell ref="A3:L3"/>
    <mergeCell ref="D4:F4"/>
    <mergeCell ref="J4:O4"/>
    <mergeCell ref="A25:B25"/>
    <mergeCell ref="A4:A5"/>
    <mergeCell ref="B4:B5"/>
    <mergeCell ref="C4:C5"/>
    <mergeCell ref="G4:G5"/>
    <mergeCell ref="H4:H5"/>
    <mergeCell ref="I4:I5"/>
  </mergeCells>
  <pageMargins left="0.75" right="0.75" top="1" bottom="1" header="0.5" footer="0.5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D17"/>
  <sheetViews>
    <sheetView showZeros="0" workbookViewId="0">
      <selection activeCell="A17" sqref="A17"/>
    </sheetView>
  </sheetViews>
  <sheetFormatPr defaultColWidth="9.14166666666667" defaultRowHeight="14.25" customHeight="1" outlineLevelCol="3"/>
  <cols>
    <col min="1" max="1" width="49.2833333333333" customWidth="1"/>
    <col min="2" max="2" width="43.3166666666667" customWidth="1"/>
    <col min="3" max="3" width="48.575" customWidth="1"/>
    <col min="4" max="4" width="41.175" customWidth="1"/>
  </cols>
  <sheetData>
    <row r="1" customHeight="1" spans="1:4">
      <c r="D1" s="94" t="s">
        <v>95</v>
      </c>
    </row>
    <row r="2" ht="31.5" customHeight="1" spans="1:4">
      <c r="A2" s="47" t="s">
        <v>96</v>
      </c>
      <c r="B2" s="133"/>
      <c r="C2" s="133"/>
      <c r="D2" s="133"/>
    </row>
    <row r="3" ht="17.25" customHeight="1" spans="1:4">
      <c r="A3" s="4" t="str">
        <f>"单位名称："&amp;"云南省移民开发技术服务中心"</f>
        <v>单位名称：云南省移民开发技术服务中心</v>
      </c>
      <c r="B3" s="134"/>
      <c r="C3" s="134"/>
      <c r="D3" s="96" t="s">
        <v>2</v>
      </c>
    </row>
    <row r="4" ht="24.65" customHeight="1" spans="1:4">
      <c r="A4" s="10" t="s">
        <v>3</v>
      </c>
      <c r="B4" s="12"/>
      <c r="C4" s="10" t="s">
        <v>4</v>
      </c>
      <c r="D4" s="12"/>
    </row>
    <row r="5" ht="15.65" customHeight="1" spans="1:4">
      <c r="A5" s="15" t="s">
        <v>5</v>
      </c>
      <c r="B5" s="135" t="s">
        <v>6</v>
      </c>
      <c r="C5" s="15" t="s">
        <v>97</v>
      </c>
      <c r="D5" s="135" t="s">
        <v>6</v>
      </c>
    </row>
    <row r="6" ht="14.15" customHeight="1" spans="1:4">
      <c r="A6" s="18"/>
      <c r="B6" s="17"/>
      <c r="C6" s="18"/>
      <c r="D6" s="17"/>
    </row>
    <row r="7" ht="29.15" customHeight="1" spans="1:4">
      <c r="A7" s="136" t="s">
        <v>98</v>
      </c>
      <c r="B7" s="137"/>
      <c r="C7" s="138" t="s">
        <v>99</v>
      </c>
      <c r="D7" s="137"/>
    </row>
    <row r="8" ht="29.15" customHeight="1" spans="1:4">
      <c r="A8" s="139" t="s">
        <v>100</v>
      </c>
      <c r="B8" s="90"/>
      <c r="C8" s="113" t="str">
        <f>"（一）"&amp;"社会保障和就业支出"</f>
        <v>（一）社会保障和就业支出</v>
      </c>
      <c r="D8" s="90"/>
    </row>
    <row r="9" ht="29.15" customHeight="1" spans="1:4">
      <c r="A9" s="139" t="s">
        <v>101</v>
      </c>
      <c r="B9" s="90"/>
      <c r="C9" s="113" t="str">
        <f>"（二）"&amp;"卫生健康支出"</f>
        <v>（二）卫生健康支出</v>
      </c>
      <c r="D9" s="90"/>
    </row>
    <row r="10" ht="29.15" customHeight="1" spans="1:4">
      <c r="A10" s="139" t="s">
        <v>102</v>
      </c>
      <c r="B10" s="90"/>
      <c r="C10" s="113" t="str">
        <f>"（三）"&amp;"农林水支出"</f>
        <v>（三）农林水支出</v>
      </c>
      <c r="D10" s="90"/>
    </row>
    <row r="11" ht="29.15" customHeight="1" spans="1:4">
      <c r="A11" s="140" t="s">
        <v>103</v>
      </c>
      <c r="B11" s="141"/>
      <c r="C11" s="113" t="str">
        <f>"（四）"&amp;"住房保障支出"</f>
        <v>（四）住房保障支出</v>
      </c>
      <c r="D11" s="90"/>
    </row>
    <row r="12" ht="29.15" customHeight="1" spans="1:4">
      <c r="A12" s="139" t="s">
        <v>100</v>
      </c>
      <c r="B12" s="123"/>
      <c r="C12" s="142"/>
      <c r="D12" s="141"/>
    </row>
    <row r="13" ht="29.15" customHeight="1" spans="1:4">
      <c r="A13" s="143" t="s">
        <v>101</v>
      </c>
      <c r="B13" s="123"/>
      <c r="C13" s="142"/>
      <c r="D13" s="141"/>
    </row>
    <row r="14" ht="29.15" customHeight="1" spans="1:4">
      <c r="A14" s="143" t="s">
        <v>102</v>
      </c>
      <c r="B14" s="141"/>
      <c r="C14" s="142"/>
      <c r="D14" s="141"/>
    </row>
    <row r="15" ht="29.15" customHeight="1" spans="1:4">
      <c r="A15" s="144"/>
      <c r="B15" s="141"/>
      <c r="C15" s="145" t="s">
        <v>104</v>
      </c>
      <c r="D15" s="141"/>
    </row>
    <row r="16" ht="29.15" customHeight="1" spans="1:4">
      <c r="A16" s="144" t="s">
        <v>105</v>
      </c>
      <c r="B16" s="141"/>
      <c r="C16" s="142" t="s">
        <v>25</v>
      </c>
      <c r="D16" s="141"/>
    </row>
    <row r="17" customHeight="1" spans="1:1">
      <c r="A17" s="146" t="s">
        <v>106</v>
      </c>
    </row>
  </sheetData>
  <mergeCells count="8">
    <mergeCell ref="A2:D2"/>
    <mergeCell ref="A3:B3"/>
    <mergeCell ref="A4:B4"/>
    <mergeCell ref="C4:D4"/>
    <mergeCell ref="A5:A6"/>
    <mergeCell ref="B5:B6"/>
    <mergeCell ref="C5:C6"/>
    <mergeCell ref="D5:D6"/>
  </mergeCells>
  <pageMargins left="0.75" right="0.75" top="1" bottom="1" header="0.5" footer="0.5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G9"/>
  <sheetViews>
    <sheetView showZeros="0" workbookViewId="0">
      <selection activeCell="A4" sqref="$A4:$XFD8"/>
    </sheetView>
  </sheetViews>
  <sheetFormatPr defaultColWidth="9.14166666666667" defaultRowHeight="14.25" customHeight="1" outlineLevelCol="6"/>
  <cols>
    <col min="1" max="1" width="20.1416666666667" customWidth="1"/>
    <col min="2" max="2" width="37.3166666666667" customWidth="1"/>
    <col min="3" max="3" width="24.2833333333333" customWidth="1"/>
    <col min="4" max="6" width="25.0333333333333" customWidth="1"/>
    <col min="7" max="7" width="24.2833333333333" customWidth="1"/>
  </cols>
  <sheetData>
    <row r="1" ht="12" customHeight="1" spans="1:7">
      <c r="D1" s="109"/>
      <c r="F1" s="57"/>
      <c r="G1" s="57" t="s">
        <v>107</v>
      </c>
    </row>
    <row r="2" ht="39" customHeight="1" spans="1:7">
      <c r="A2" s="3" t="s">
        <v>108</v>
      </c>
      <c r="B2" s="3"/>
      <c r="C2" s="3"/>
      <c r="D2" s="3"/>
      <c r="E2" s="3"/>
      <c r="F2" s="3"/>
      <c r="G2" s="3"/>
    </row>
    <row r="3" ht="18" customHeight="1" spans="1:7">
      <c r="A3" s="4" t="str">
        <f>"单位名称："&amp;"云南省移民开发技术服务中心"</f>
        <v>单位名称：云南省移民开发技术服务中心</v>
      </c>
      <c r="F3" s="105"/>
      <c r="G3" s="105" t="s">
        <v>2</v>
      </c>
    </row>
    <row r="4" ht="30" customHeight="1" spans="1:7">
      <c r="A4" s="125" t="s">
        <v>109</v>
      </c>
      <c r="B4" s="126"/>
      <c r="C4" s="127" t="s">
        <v>30</v>
      </c>
      <c r="D4" s="11" t="s">
        <v>57</v>
      </c>
      <c r="E4" s="11"/>
      <c r="F4" s="12"/>
      <c r="G4" s="127" t="s">
        <v>58</v>
      </c>
    </row>
    <row r="5" ht="30" customHeight="1" spans="1:7">
      <c r="A5" s="128" t="s">
        <v>48</v>
      </c>
      <c r="B5" s="129" t="s">
        <v>49</v>
      </c>
      <c r="C5" s="97"/>
      <c r="D5" s="97" t="s">
        <v>32</v>
      </c>
      <c r="E5" s="97" t="s">
        <v>110</v>
      </c>
      <c r="F5" s="97" t="s">
        <v>111</v>
      </c>
      <c r="G5" s="97"/>
    </row>
    <row r="6" ht="30" customHeight="1" spans="1:7">
      <c r="A6" s="130" t="s">
        <v>112</v>
      </c>
      <c r="B6" s="130" t="s">
        <v>113</v>
      </c>
      <c r="C6" s="130" t="s">
        <v>114</v>
      </c>
      <c r="D6" s="64"/>
      <c r="E6" s="130" t="s">
        <v>115</v>
      </c>
      <c r="F6" s="130" t="s">
        <v>116</v>
      </c>
      <c r="G6" s="130" t="s">
        <v>117</v>
      </c>
    </row>
    <row r="7" ht="30" customHeight="1" spans="1:7">
      <c r="A7" s="30"/>
      <c r="B7" s="30"/>
      <c r="C7" s="22"/>
      <c r="D7" s="22"/>
      <c r="E7" s="22"/>
      <c r="F7" s="22"/>
      <c r="G7" s="22"/>
    </row>
    <row r="8" ht="30" customHeight="1" spans="1:7">
      <c r="A8" s="131" t="s">
        <v>94</v>
      </c>
      <c r="B8" s="132" t="s">
        <v>94</v>
      </c>
      <c r="C8" s="22"/>
      <c r="D8" s="22"/>
      <c r="E8" s="22"/>
      <c r="F8" s="22"/>
      <c r="G8" s="22"/>
    </row>
    <row r="9" customHeight="1" spans="1:7">
      <c r="A9" s="26" t="s">
        <v>118</v>
      </c>
    </row>
  </sheetData>
  <mergeCells count="7">
    <mergeCell ref="A2:G2"/>
    <mergeCell ref="A3:E3"/>
    <mergeCell ref="A4:B4"/>
    <mergeCell ref="D4:F4"/>
    <mergeCell ref="A8:B8"/>
    <mergeCell ref="C4:C5"/>
    <mergeCell ref="G4:G5"/>
  </mergeCells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F8"/>
  <sheetViews>
    <sheetView showZeros="0" workbookViewId="0">
      <selection activeCell="E18" sqref="E18"/>
    </sheetView>
  </sheetViews>
  <sheetFormatPr defaultColWidth="9.14166666666667" defaultRowHeight="14.25" customHeight="1" outlineLevelRow="7" outlineLevelCol="5"/>
  <cols>
    <col min="1" max="1" width="27.425" customWidth="1"/>
    <col min="2" max="6" width="31.175" customWidth="1"/>
  </cols>
  <sheetData>
    <row r="1" ht="12" customHeight="1" spans="1:6">
      <c r="A1" s="119"/>
      <c r="B1" s="119"/>
      <c r="C1" s="62"/>
      <c r="F1" s="61" t="s">
        <v>119</v>
      </c>
    </row>
    <row r="2" ht="25.5" customHeight="1" spans="1:6">
      <c r="A2" s="120" t="s">
        <v>120</v>
      </c>
      <c r="B2" s="120"/>
      <c r="C2" s="120"/>
      <c r="D2" s="120"/>
      <c r="E2" s="120"/>
      <c r="F2" s="120"/>
    </row>
    <row r="3" ht="15.75" customHeight="1" spans="1:6">
      <c r="A3" s="4" t="str">
        <f>"单位名称："&amp;"云南省移民开发技术服务中心"</f>
        <v>单位名称：云南省移民开发技术服务中心</v>
      </c>
      <c r="B3" s="119"/>
      <c r="C3" s="62"/>
      <c r="F3" s="61" t="s">
        <v>121</v>
      </c>
    </row>
    <row r="4" ht="30" customHeight="1" spans="1:6">
      <c r="A4" s="9" t="s">
        <v>122</v>
      </c>
      <c r="B4" s="15" t="s">
        <v>123</v>
      </c>
      <c r="C4" s="10" t="s">
        <v>124</v>
      </c>
      <c r="D4" s="11"/>
      <c r="E4" s="12"/>
      <c r="F4" s="15" t="s">
        <v>125</v>
      </c>
    </row>
    <row r="5" ht="30" customHeight="1" spans="1:6">
      <c r="A5" s="17"/>
      <c r="B5" s="18"/>
      <c r="C5" s="64" t="s">
        <v>32</v>
      </c>
      <c r="D5" s="64" t="s">
        <v>126</v>
      </c>
      <c r="E5" s="64" t="s">
        <v>127</v>
      </c>
      <c r="F5" s="18"/>
    </row>
    <row r="6" ht="30" customHeight="1" spans="1:6">
      <c r="A6" s="121">
        <v>1</v>
      </c>
      <c r="B6" s="121">
        <v>2</v>
      </c>
      <c r="C6" s="122">
        <v>3</v>
      </c>
      <c r="D6" s="121">
        <v>4</v>
      </c>
      <c r="E6" s="121">
        <v>5</v>
      </c>
      <c r="F6" s="121">
        <v>6</v>
      </c>
    </row>
    <row r="7" ht="30" customHeight="1" spans="1:6">
      <c r="A7" s="123"/>
      <c r="B7" s="123"/>
      <c r="C7" s="124"/>
      <c r="D7" s="123"/>
      <c r="E7" s="123"/>
      <c r="F7" s="123"/>
    </row>
    <row r="8" ht="30" customHeight="1" spans="1:6">
      <c r="A8" s="26" t="s">
        <v>128</v>
      </c>
    </row>
  </sheetData>
  <mergeCells count="6">
    <mergeCell ref="A2:F2"/>
    <mergeCell ref="A3:D3"/>
    <mergeCell ref="C4:E4"/>
    <mergeCell ref="A4:A5"/>
    <mergeCell ref="B4:B5"/>
    <mergeCell ref="F4:F5"/>
  </mergeCells>
  <pageMargins left="0.75" right="0.75" top="1" bottom="1" header="0.5" footer="0.5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W40"/>
  <sheetViews>
    <sheetView showZeros="0" topLeftCell="A31" workbookViewId="0">
      <selection activeCell="B17" sqref="B17"/>
    </sheetView>
  </sheetViews>
  <sheetFormatPr defaultColWidth="9.14166666666667" defaultRowHeight="14.25" customHeight="1"/>
  <cols>
    <col min="1" max="1" width="28.7" customWidth="1"/>
    <col min="2" max="3" width="23.85" customWidth="1"/>
    <col min="4" max="4" width="14.6" customWidth="1"/>
    <col min="5" max="5" width="18.45" customWidth="1"/>
    <col min="6" max="6" width="14.7416666666667" customWidth="1"/>
    <col min="7" max="7" width="18.8833333333333" customWidth="1"/>
    <col min="8" max="13" width="15.3166666666667" customWidth="1"/>
    <col min="14" max="16" width="14.7416666666667" customWidth="1"/>
    <col min="17" max="17" width="14.8833333333333" customWidth="1"/>
    <col min="18" max="23" width="15.0333333333333" customWidth="1"/>
  </cols>
  <sheetData>
    <row r="1" ht="13.5" customHeight="1" spans="1:23">
      <c r="D1" s="1"/>
      <c r="E1" s="1"/>
      <c r="F1" s="1"/>
      <c r="G1" s="1"/>
      <c r="U1" s="109"/>
      <c r="W1" s="57" t="s">
        <v>129</v>
      </c>
    </row>
    <row r="2" ht="27.75" customHeight="1" spans="1:23">
      <c r="A2" s="27" t="s">
        <v>130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ht="13.5" customHeight="1" spans="1:23">
      <c r="A3" s="4" t="str">
        <f>"单位名称："&amp;"云南省移民开发技术服务中心"</f>
        <v>单位名称：云南省移民开发技术服务中心</v>
      </c>
      <c r="B3" s="5"/>
      <c r="C3" s="5"/>
      <c r="D3" s="5"/>
      <c r="E3" s="5"/>
      <c r="F3" s="5"/>
      <c r="G3" s="5"/>
      <c r="H3" s="6"/>
      <c r="I3" s="6"/>
      <c r="J3" s="6"/>
      <c r="K3" s="6"/>
      <c r="L3" s="6"/>
      <c r="M3" s="6"/>
      <c r="N3" s="6"/>
      <c r="O3" s="6"/>
      <c r="P3" s="6"/>
      <c r="Q3" s="6"/>
      <c r="U3" s="109"/>
      <c r="W3" s="105" t="s">
        <v>121</v>
      </c>
    </row>
    <row r="4" ht="21.75" customHeight="1" spans="1:23">
      <c r="A4" s="8" t="s">
        <v>131</v>
      </c>
      <c r="B4" s="8" t="s">
        <v>132</v>
      </c>
      <c r="C4" s="8" t="s">
        <v>133</v>
      </c>
      <c r="D4" s="9" t="s">
        <v>134</v>
      </c>
      <c r="E4" s="9" t="s">
        <v>135</v>
      </c>
      <c r="F4" s="9" t="s">
        <v>136</v>
      </c>
      <c r="G4" s="9" t="s">
        <v>137</v>
      </c>
      <c r="H4" s="64" t="s">
        <v>138</v>
      </c>
      <c r="I4" s="64"/>
      <c r="J4" s="64"/>
      <c r="K4" s="64"/>
      <c r="L4" s="111"/>
      <c r="M4" s="111"/>
      <c r="N4" s="111"/>
      <c r="O4" s="111"/>
      <c r="P4" s="111"/>
      <c r="Q4" s="49"/>
      <c r="R4" s="64"/>
      <c r="S4" s="64"/>
      <c r="T4" s="64"/>
      <c r="U4" s="64"/>
      <c r="V4" s="64"/>
      <c r="W4" s="64"/>
    </row>
    <row r="5" ht="21.75" customHeight="1" spans="1:23">
      <c r="A5" s="13"/>
      <c r="B5" s="13"/>
      <c r="C5" s="13"/>
      <c r="D5" s="14"/>
      <c r="E5" s="14"/>
      <c r="F5" s="14"/>
      <c r="G5" s="14"/>
      <c r="H5" s="64" t="s">
        <v>30</v>
      </c>
      <c r="I5" s="49" t="s">
        <v>33</v>
      </c>
      <c r="J5" s="49"/>
      <c r="K5" s="49"/>
      <c r="L5" s="111"/>
      <c r="M5" s="111"/>
      <c r="N5" s="111" t="s">
        <v>139</v>
      </c>
      <c r="O5" s="111"/>
      <c r="P5" s="111"/>
      <c r="Q5" s="49" t="s">
        <v>36</v>
      </c>
      <c r="R5" s="64" t="s">
        <v>51</v>
      </c>
      <c r="S5" s="49"/>
      <c r="T5" s="49"/>
      <c r="U5" s="49"/>
      <c r="V5" s="49"/>
      <c r="W5" s="49"/>
    </row>
    <row r="6" ht="15" customHeight="1" spans="1:23">
      <c r="A6" s="16"/>
      <c r="B6" s="16"/>
      <c r="C6" s="16"/>
      <c r="D6" s="17"/>
      <c r="E6" s="17"/>
      <c r="F6" s="17"/>
      <c r="G6" s="17"/>
      <c r="H6" s="64"/>
      <c r="I6" s="49" t="s">
        <v>140</v>
      </c>
      <c r="J6" s="49" t="s">
        <v>141</v>
      </c>
      <c r="K6" s="49" t="s">
        <v>142</v>
      </c>
      <c r="L6" s="116" t="s">
        <v>143</v>
      </c>
      <c r="M6" s="116" t="s">
        <v>144</v>
      </c>
      <c r="N6" s="116" t="s">
        <v>33</v>
      </c>
      <c r="O6" s="116" t="s">
        <v>34</v>
      </c>
      <c r="P6" s="116" t="s">
        <v>35</v>
      </c>
      <c r="Q6" s="49"/>
      <c r="R6" s="49" t="s">
        <v>32</v>
      </c>
      <c r="S6" s="49" t="s">
        <v>43</v>
      </c>
      <c r="T6" s="49" t="s">
        <v>145</v>
      </c>
      <c r="U6" s="49" t="s">
        <v>39</v>
      </c>
      <c r="V6" s="49" t="s">
        <v>40</v>
      </c>
      <c r="W6" s="49" t="s">
        <v>41</v>
      </c>
    </row>
    <row r="7" ht="27.75" customHeight="1" spans="1:23">
      <c r="A7" s="16"/>
      <c r="B7" s="16"/>
      <c r="C7" s="16"/>
      <c r="D7" s="17"/>
      <c r="E7" s="17"/>
      <c r="F7" s="17"/>
      <c r="G7" s="17"/>
      <c r="H7" s="64"/>
      <c r="I7" s="49"/>
      <c r="J7" s="49"/>
      <c r="K7" s="49"/>
      <c r="L7" s="116"/>
      <c r="M7" s="116"/>
      <c r="N7" s="116"/>
      <c r="O7" s="116"/>
      <c r="P7" s="116"/>
      <c r="Q7" s="49"/>
      <c r="R7" s="49"/>
      <c r="S7" s="49"/>
      <c r="T7" s="49"/>
      <c r="U7" s="49"/>
      <c r="V7" s="49"/>
      <c r="W7" s="49"/>
    </row>
    <row r="8" ht="25" customHeight="1" spans="1:23">
      <c r="A8" s="117">
        <v>1</v>
      </c>
      <c r="B8" s="117">
        <v>2</v>
      </c>
      <c r="C8" s="117">
        <v>3</v>
      </c>
      <c r="D8" s="117">
        <v>4</v>
      </c>
      <c r="E8" s="117">
        <v>5</v>
      </c>
      <c r="F8" s="117">
        <v>6</v>
      </c>
      <c r="G8" s="117">
        <v>7</v>
      </c>
      <c r="H8" s="117">
        <v>8</v>
      </c>
      <c r="I8" s="117">
        <v>9</v>
      </c>
      <c r="J8" s="117">
        <v>10</v>
      </c>
      <c r="K8" s="117">
        <v>11</v>
      </c>
      <c r="L8" s="117">
        <v>12</v>
      </c>
      <c r="M8" s="117">
        <v>13</v>
      </c>
      <c r="N8" s="117">
        <v>14</v>
      </c>
      <c r="O8" s="117">
        <v>15</v>
      </c>
      <c r="P8" s="117">
        <v>16</v>
      </c>
      <c r="Q8" s="117">
        <v>17</v>
      </c>
      <c r="R8" s="117">
        <v>18</v>
      </c>
      <c r="S8" s="117">
        <v>19</v>
      </c>
      <c r="T8" s="117">
        <v>20</v>
      </c>
      <c r="U8" s="117">
        <v>21</v>
      </c>
      <c r="V8" s="117">
        <v>22</v>
      </c>
      <c r="W8" s="117">
        <v>23</v>
      </c>
    </row>
    <row r="9" ht="41" customHeight="1" spans="1:23">
      <c r="A9" s="113" t="s">
        <v>45</v>
      </c>
      <c r="B9" s="114"/>
      <c r="C9" s="113"/>
      <c r="D9" s="113"/>
      <c r="E9" s="113"/>
      <c r="F9" s="113"/>
      <c r="G9" s="113"/>
      <c r="H9" s="22">
        <v>3820300</v>
      </c>
      <c r="I9" s="22"/>
      <c r="J9" s="22"/>
      <c r="K9" s="22"/>
      <c r="L9" s="22"/>
      <c r="M9" s="22"/>
      <c r="N9" s="22"/>
      <c r="O9" s="22"/>
      <c r="P9" s="22"/>
      <c r="Q9" s="22"/>
      <c r="R9" s="22">
        <v>3820300</v>
      </c>
      <c r="S9" s="22">
        <v>3820300</v>
      </c>
      <c r="T9" s="22"/>
      <c r="U9" s="22"/>
      <c r="V9" s="22"/>
      <c r="W9" s="22"/>
    </row>
    <row r="10" ht="41" customHeight="1" spans="1:23">
      <c r="A10" s="118" t="s">
        <v>45</v>
      </c>
      <c r="B10" s="114" t="s">
        <v>146</v>
      </c>
      <c r="C10" s="113" t="s">
        <v>147</v>
      </c>
      <c r="D10" s="113" t="s">
        <v>86</v>
      </c>
      <c r="E10" s="113" t="s">
        <v>87</v>
      </c>
      <c r="F10" s="113" t="s">
        <v>148</v>
      </c>
      <c r="G10" s="113" t="s">
        <v>149</v>
      </c>
      <c r="H10" s="22">
        <v>445100</v>
      </c>
      <c r="I10" s="22"/>
      <c r="J10" s="22"/>
      <c r="K10" s="22"/>
      <c r="L10" s="22"/>
      <c r="M10" s="22"/>
      <c r="N10" s="22"/>
      <c r="O10" s="22"/>
      <c r="P10" s="22"/>
      <c r="Q10" s="22"/>
      <c r="R10" s="22">
        <v>445100</v>
      </c>
      <c r="S10" s="22">
        <v>445100</v>
      </c>
      <c r="T10" s="22"/>
      <c r="U10" s="22"/>
      <c r="V10" s="22"/>
      <c r="W10" s="22"/>
    </row>
    <row r="11" ht="41" customHeight="1" spans="1:23">
      <c r="A11" s="118" t="s">
        <v>45</v>
      </c>
      <c r="B11" s="114" t="s">
        <v>146</v>
      </c>
      <c r="C11" s="113" t="s">
        <v>147</v>
      </c>
      <c r="D11" s="113" t="s">
        <v>86</v>
      </c>
      <c r="E11" s="113" t="s">
        <v>87</v>
      </c>
      <c r="F11" s="113" t="s">
        <v>150</v>
      </c>
      <c r="G11" s="113" t="s">
        <v>151</v>
      </c>
      <c r="H11" s="22">
        <v>4500</v>
      </c>
      <c r="I11" s="22"/>
      <c r="J11" s="22"/>
      <c r="K11" s="22"/>
      <c r="L11" s="22"/>
      <c r="M11" s="22"/>
      <c r="N11" s="22"/>
      <c r="O11" s="22"/>
      <c r="P11" s="22"/>
      <c r="Q11" s="22"/>
      <c r="R11" s="22">
        <v>4500</v>
      </c>
      <c r="S11" s="22">
        <v>4500</v>
      </c>
      <c r="T11" s="22"/>
      <c r="U11" s="22"/>
      <c r="V11" s="22"/>
      <c r="W11" s="22"/>
    </row>
    <row r="12" ht="41" customHeight="1" spans="1:23">
      <c r="A12" s="118" t="s">
        <v>45</v>
      </c>
      <c r="B12" s="114" t="s">
        <v>146</v>
      </c>
      <c r="C12" s="113" t="s">
        <v>147</v>
      </c>
      <c r="D12" s="113" t="s">
        <v>86</v>
      </c>
      <c r="E12" s="113" t="s">
        <v>87</v>
      </c>
      <c r="F12" s="113" t="s">
        <v>152</v>
      </c>
      <c r="G12" s="113" t="s">
        <v>153</v>
      </c>
      <c r="H12" s="22">
        <v>1341700</v>
      </c>
      <c r="I12" s="22"/>
      <c r="J12" s="22"/>
      <c r="K12" s="22"/>
      <c r="L12" s="22"/>
      <c r="M12" s="22"/>
      <c r="N12" s="22"/>
      <c r="O12" s="22"/>
      <c r="P12" s="22"/>
      <c r="Q12" s="22"/>
      <c r="R12" s="22">
        <v>1341700</v>
      </c>
      <c r="S12" s="22">
        <v>1341700</v>
      </c>
      <c r="T12" s="22"/>
      <c r="U12" s="22"/>
      <c r="V12" s="22"/>
      <c r="W12" s="22"/>
    </row>
    <row r="13" ht="41" customHeight="1" spans="1:23">
      <c r="A13" s="118" t="s">
        <v>45</v>
      </c>
      <c r="B13" s="114" t="s">
        <v>154</v>
      </c>
      <c r="C13" s="113" t="s">
        <v>155</v>
      </c>
      <c r="D13" s="113" t="s">
        <v>67</v>
      </c>
      <c r="E13" s="113" t="s">
        <v>68</v>
      </c>
      <c r="F13" s="113" t="s">
        <v>156</v>
      </c>
      <c r="G13" s="113" t="s">
        <v>157</v>
      </c>
      <c r="H13" s="22">
        <v>67300</v>
      </c>
      <c r="I13" s="22"/>
      <c r="J13" s="22"/>
      <c r="K13" s="22"/>
      <c r="L13" s="22"/>
      <c r="M13" s="22"/>
      <c r="N13" s="22"/>
      <c r="O13" s="22"/>
      <c r="P13" s="22"/>
      <c r="Q13" s="22"/>
      <c r="R13" s="22">
        <v>67300</v>
      </c>
      <c r="S13" s="22">
        <v>67300</v>
      </c>
      <c r="T13" s="22"/>
      <c r="U13" s="22"/>
      <c r="V13" s="22"/>
      <c r="W13" s="22"/>
    </row>
    <row r="14" ht="41" customHeight="1" spans="1:23">
      <c r="A14" s="118" t="s">
        <v>45</v>
      </c>
      <c r="B14" s="114" t="s">
        <v>158</v>
      </c>
      <c r="C14" s="113" t="s">
        <v>159</v>
      </c>
      <c r="D14" s="113" t="s">
        <v>63</v>
      </c>
      <c r="E14" s="113" t="s">
        <v>64</v>
      </c>
      <c r="F14" s="113" t="s">
        <v>160</v>
      </c>
      <c r="G14" s="113" t="s">
        <v>161</v>
      </c>
      <c r="H14" s="22">
        <v>28300</v>
      </c>
      <c r="I14" s="22"/>
      <c r="J14" s="22"/>
      <c r="K14" s="22"/>
      <c r="L14" s="22"/>
      <c r="M14" s="22"/>
      <c r="N14" s="22"/>
      <c r="O14" s="22"/>
      <c r="P14" s="22"/>
      <c r="Q14" s="22"/>
      <c r="R14" s="22">
        <v>28300</v>
      </c>
      <c r="S14" s="22">
        <v>28300</v>
      </c>
      <c r="T14" s="22"/>
      <c r="U14" s="22"/>
      <c r="V14" s="22"/>
      <c r="W14" s="22"/>
    </row>
    <row r="15" ht="41" customHeight="1" spans="1:23">
      <c r="A15" s="118" t="s">
        <v>45</v>
      </c>
      <c r="B15" s="114" t="s">
        <v>162</v>
      </c>
      <c r="C15" s="113" t="s">
        <v>163</v>
      </c>
      <c r="D15" s="113" t="s">
        <v>86</v>
      </c>
      <c r="E15" s="113" t="s">
        <v>87</v>
      </c>
      <c r="F15" s="113" t="s">
        <v>164</v>
      </c>
      <c r="G15" s="113" t="s">
        <v>163</v>
      </c>
      <c r="H15" s="22">
        <v>25000</v>
      </c>
      <c r="I15" s="22"/>
      <c r="J15" s="22"/>
      <c r="K15" s="22"/>
      <c r="L15" s="22"/>
      <c r="M15" s="22"/>
      <c r="N15" s="22"/>
      <c r="O15" s="22"/>
      <c r="P15" s="22"/>
      <c r="Q15" s="22"/>
      <c r="R15" s="22">
        <v>25000</v>
      </c>
      <c r="S15" s="22">
        <v>25000</v>
      </c>
      <c r="T15" s="22"/>
      <c r="U15" s="22"/>
      <c r="V15" s="22"/>
      <c r="W15" s="22"/>
    </row>
    <row r="16" ht="41" customHeight="1" spans="1:23">
      <c r="A16" s="118" t="s">
        <v>45</v>
      </c>
      <c r="B16" s="114" t="s">
        <v>165</v>
      </c>
      <c r="C16" s="113" t="s">
        <v>166</v>
      </c>
      <c r="D16" s="113" t="s">
        <v>86</v>
      </c>
      <c r="E16" s="113" t="s">
        <v>87</v>
      </c>
      <c r="F16" s="113" t="s">
        <v>167</v>
      </c>
      <c r="G16" s="113" t="s">
        <v>166</v>
      </c>
      <c r="H16" s="22">
        <v>114000</v>
      </c>
      <c r="I16" s="22"/>
      <c r="J16" s="22"/>
      <c r="K16" s="22"/>
      <c r="L16" s="22"/>
      <c r="M16" s="22"/>
      <c r="N16" s="22"/>
      <c r="O16" s="22"/>
      <c r="P16" s="22"/>
      <c r="Q16" s="22"/>
      <c r="R16" s="22">
        <v>114000</v>
      </c>
      <c r="S16" s="22">
        <v>114000</v>
      </c>
      <c r="T16" s="22"/>
      <c r="U16" s="22"/>
      <c r="V16" s="22"/>
      <c r="W16" s="22"/>
    </row>
    <row r="17" ht="41" customHeight="1" spans="1:23">
      <c r="A17" s="118" t="s">
        <v>45</v>
      </c>
      <c r="B17" s="114" t="s">
        <v>168</v>
      </c>
      <c r="C17" s="113" t="s">
        <v>169</v>
      </c>
      <c r="D17" s="113" t="s">
        <v>63</v>
      </c>
      <c r="E17" s="113" t="s">
        <v>64</v>
      </c>
      <c r="F17" s="113" t="s">
        <v>170</v>
      </c>
      <c r="G17" s="113" t="s">
        <v>171</v>
      </c>
      <c r="H17" s="22">
        <v>600</v>
      </c>
      <c r="I17" s="22"/>
      <c r="J17" s="22"/>
      <c r="K17" s="22"/>
      <c r="L17" s="22"/>
      <c r="M17" s="22"/>
      <c r="N17" s="22"/>
      <c r="O17" s="22"/>
      <c r="P17" s="22"/>
      <c r="Q17" s="22"/>
      <c r="R17" s="22">
        <v>600</v>
      </c>
      <c r="S17" s="22">
        <v>600</v>
      </c>
      <c r="T17" s="22"/>
      <c r="U17" s="22"/>
      <c r="V17" s="22"/>
      <c r="W17" s="22"/>
    </row>
    <row r="18" ht="41" customHeight="1" spans="1:23">
      <c r="A18" s="118" t="s">
        <v>45</v>
      </c>
      <c r="B18" s="114" t="s">
        <v>168</v>
      </c>
      <c r="C18" s="113" t="s">
        <v>169</v>
      </c>
      <c r="D18" s="113" t="s">
        <v>86</v>
      </c>
      <c r="E18" s="113" t="s">
        <v>87</v>
      </c>
      <c r="F18" s="113" t="s">
        <v>172</v>
      </c>
      <c r="G18" s="113" t="s">
        <v>173</v>
      </c>
      <c r="H18" s="22">
        <v>60000</v>
      </c>
      <c r="I18" s="22"/>
      <c r="J18" s="22"/>
      <c r="K18" s="22"/>
      <c r="L18" s="22"/>
      <c r="M18" s="22"/>
      <c r="N18" s="22"/>
      <c r="O18" s="22"/>
      <c r="P18" s="22"/>
      <c r="Q18" s="22"/>
      <c r="R18" s="22">
        <v>60000</v>
      </c>
      <c r="S18" s="22">
        <v>60000</v>
      </c>
      <c r="T18" s="22"/>
      <c r="U18" s="22"/>
      <c r="V18" s="22"/>
      <c r="W18" s="22"/>
    </row>
    <row r="19" ht="41" customHeight="1" spans="1:23">
      <c r="A19" s="118" t="s">
        <v>45</v>
      </c>
      <c r="B19" s="114" t="s">
        <v>168</v>
      </c>
      <c r="C19" s="113" t="s">
        <v>169</v>
      </c>
      <c r="D19" s="113" t="s">
        <v>86</v>
      </c>
      <c r="E19" s="113" t="s">
        <v>87</v>
      </c>
      <c r="F19" s="113" t="s">
        <v>174</v>
      </c>
      <c r="G19" s="113" t="s">
        <v>175</v>
      </c>
      <c r="H19" s="22">
        <v>7700</v>
      </c>
      <c r="I19" s="22"/>
      <c r="J19" s="22"/>
      <c r="K19" s="22"/>
      <c r="L19" s="22"/>
      <c r="M19" s="22"/>
      <c r="N19" s="22"/>
      <c r="O19" s="22"/>
      <c r="P19" s="22"/>
      <c r="Q19" s="22"/>
      <c r="R19" s="22">
        <v>7700</v>
      </c>
      <c r="S19" s="22">
        <v>7700</v>
      </c>
      <c r="T19" s="22"/>
      <c r="U19" s="22"/>
      <c r="V19" s="22"/>
      <c r="W19" s="22"/>
    </row>
    <row r="20" ht="41" customHeight="1" spans="1:23">
      <c r="A20" s="118" t="s">
        <v>45</v>
      </c>
      <c r="B20" s="114" t="s">
        <v>168</v>
      </c>
      <c r="C20" s="113" t="s">
        <v>169</v>
      </c>
      <c r="D20" s="113" t="s">
        <v>86</v>
      </c>
      <c r="E20" s="113" t="s">
        <v>87</v>
      </c>
      <c r="F20" s="113" t="s">
        <v>176</v>
      </c>
      <c r="G20" s="113" t="s">
        <v>177</v>
      </c>
      <c r="H20" s="22">
        <v>1000</v>
      </c>
      <c r="I20" s="22"/>
      <c r="J20" s="22"/>
      <c r="K20" s="22"/>
      <c r="L20" s="22"/>
      <c r="M20" s="22"/>
      <c r="N20" s="22"/>
      <c r="O20" s="22"/>
      <c r="P20" s="22"/>
      <c r="Q20" s="22"/>
      <c r="R20" s="22">
        <v>1000</v>
      </c>
      <c r="S20" s="22">
        <v>1000</v>
      </c>
      <c r="T20" s="22"/>
      <c r="U20" s="22"/>
      <c r="V20" s="22"/>
      <c r="W20" s="22"/>
    </row>
    <row r="21" ht="41" customHeight="1" spans="1:23">
      <c r="A21" s="118" t="s">
        <v>45</v>
      </c>
      <c r="B21" s="114" t="s">
        <v>168</v>
      </c>
      <c r="C21" s="113" t="s">
        <v>169</v>
      </c>
      <c r="D21" s="113" t="s">
        <v>86</v>
      </c>
      <c r="E21" s="113" t="s">
        <v>87</v>
      </c>
      <c r="F21" s="113" t="s">
        <v>178</v>
      </c>
      <c r="G21" s="113" t="s">
        <v>179</v>
      </c>
      <c r="H21" s="22">
        <v>8900</v>
      </c>
      <c r="I21" s="22"/>
      <c r="J21" s="22"/>
      <c r="K21" s="22"/>
      <c r="L21" s="22"/>
      <c r="M21" s="22"/>
      <c r="N21" s="22"/>
      <c r="O21" s="22"/>
      <c r="P21" s="22"/>
      <c r="Q21" s="22"/>
      <c r="R21" s="22">
        <v>8900</v>
      </c>
      <c r="S21" s="22">
        <v>8900</v>
      </c>
      <c r="T21" s="22"/>
      <c r="U21" s="22"/>
      <c r="V21" s="22"/>
      <c r="W21" s="22"/>
    </row>
    <row r="22" ht="41" customHeight="1" spans="1:23">
      <c r="A22" s="118" t="s">
        <v>45</v>
      </c>
      <c r="B22" s="114" t="s">
        <v>168</v>
      </c>
      <c r="C22" s="113" t="s">
        <v>169</v>
      </c>
      <c r="D22" s="113" t="s">
        <v>86</v>
      </c>
      <c r="E22" s="113" t="s">
        <v>87</v>
      </c>
      <c r="F22" s="113" t="s">
        <v>180</v>
      </c>
      <c r="G22" s="113" t="s">
        <v>181</v>
      </c>
      <c r="H22" s="22">
        <v>8600</v>
      </c>
      <c r="I22" s="22"/>
      <c r="J22" s="22"/>
      <c r="K22" s="22"/>
      <c r="L22" s="22"/>
      <c r="M22" s="22"/>
      <c r="N22" s="22"/>
      <c r="O22" s="22"/>
      <c r="P22" s="22"/>
      <c r="Q22" s="22"/>
      <c r="R22" s="22">
        <v>8600</v>
      </c>
      <c r="S22" s="22">
        <v>8600</v>
      </c>
      <c r="T22" s="22"/>
      <c r="U22" s="22"/>
      <c r="V22" s="22"/>
      <c r="W22" s="22"/>
    </row>
    <row r="23" ht="41" customHeight="1" spans="1:23">
      <c r="A23" s="118" t="s">
        <v>45</v>
      </c>
      <c r="B23" s="114" t="s">
        <v>168</v>
      </c>
      <c r="C23" s="113" t="s">
        <v>169</v>
      </c>
      <c r="D23" s="113" t="s">
        <v>86</v>
      </c>
      <c r="E23" s="113" t="s">
        <v>87</v>
      </c>
      <c r="F23" s="113" t="s">
        <v>182</v>
      </c>
      <c r="G23" s="113" t="s">
        <v>183</v>
      </c>
      <c r="H23" s="22">
        <v>6000</v>
      </c>
      <c r="I23" s="22"/>
      <c r="J23" s="22"/>
      <c r="K23" s="22"/>
      <c r="L23" s="22"/>
      <c r="M23" s="22"/>
      <c r="N23" s="22"/>
      <c r="O23" s="22"/>
      <c r="P23" s="22"/>
      <c r="Q23" s="22"/>
      <c r="R23" s="22">
        <v>6000</v>
      </c>
      <c r="S23" s="22">
        <v>6000</v>
      </c>
      <c r="T23" s="22"/>
      <c r="U23" s="22"/>
      <c r="V23" s="22"/>
      <c r="W23" s="22"/>
    </row>
    <row r="24" ht="41" customHeight="1" spans="1:23">
      <c r="A24" s="118" t="s">
        <v>45</v>
      </c>
      <c r="B24" s="114" t="s">
        <v>168</v>
      </c>
      <c r="C24" s="113" t="s">
        <v>169</v>
      </c>
      <c r="D24" s="113" t="s">
        <v>86</v>
      </c>
      <c r="E24" s="113" t="s">
        <v>87</v>
      </c>
      <c r="F24" s="113" t="s">
        <v>184</v>
      </c>
      <c r="G24" s="113" t="s">
        <v>185</v>
      </c>
      <c r="H24" s="22">
        <v>47500</v>
      </c>
      <c r="I24" s="22"/>
      <c r="J24" s="22"/>
      <c r="K24" s="22"/>
      <c r="L24" s="22"/>
      <c r="M24" s="22"/>
      <c r="N24" s="22"/>
      <c r="O24" s="22"/>
      <c r="P24" s="22"/>
      <c r="Q24" s="22"/>
      <c r="R24" s="22">
        <v>47500</v>
      </c>
      <c r="S24" s="22">
        <v>47500</v>
      </c>
      <c r="T24" s="22"/>
      <c r="U24" s="22"/>
      <c r="V24" s="22"/>
      <c r="W24" s="22"/>
    </row>
    <row r="25" ht="41" customHeight="1" spans="1:23">
      <c r="A25" s="118" t="s">
        <v>45</v>
      </c>
      <c r="B25" s="114" t="s">
        <v>168</v>
      </c>
      <c r="C25" s="113" t="s">
        <v>169</v>
      </c>
      <c r="D25" s="113" t="s">
        <v>86</v>
      </c>
      <c r="E25" s="113" t="s">
        <v>87</v>
      </c>
      <c r="F25" s="113" t="s">
        <v>186</v>
      </c>
      <c r="G25" s="113" t="s">
        <v>187</v>
      </c>
      <c r="H25" s="22">
        <v>47300</v>
      </c>
      <c r="I25" s="22"/>
      <c r="J25" s="22"/>
      <c r="K25" s="22"/>
      <c r="L25" s="22"/>
      <c r="M25" s="22"/>
      <c r="N25" s="22"/>
      <c r="O25" s="22"/>
      <c r="P25" s="22"/>
      <c r="Q25" s="22"/>
      <c r="R25" s="22">
        <v>47300</v>
      </c>
      <c r="S25" s="22">
        <v>47300</v>
      </c>
      <c r="T25" s="22"/>
      <c r="U25" s="22"/>
      <c r="V25" s="22"/>
      <c r="W25" s="22"/>
    </row>
    <row r="26" ht="41" customHeight="1" spans="1:23">
      <c r="A26" s="118" t="s">
        <v>45</v>
      </c>
      <c r="B26" s="114" t="s">
        <v>168</v>
      </c>
      <c r="C26" s="113" t="s">
        <v>169</v>
      </c>
      <c r="D26" s="113" t="s">
        <v>86</v>
      </c>
      <c r="E26" s="113" t="s">
        <v>87</v>
      </c>
      <c r="F26" s="113" t="s">
        <v>188</v>
      </c>
      <c r="G26" s="113" t="s">
        <v>189</v>
      </c>
      <c r="H26" s="22">
        <v>5100</v>
      </c>
      <c r="I26" s="22"/>
      <c r="J26" s="22"/>
      <c r="K26" s="22"/>
      <c r="L26" s="22"/>
      <c r="M26" s="22"/>
      <c r="N26" s="22"/>
      <c r="O26" s="22"/>
      <c r="P26" s="22"/>
      <c r="Q26" s="22"/>
      <c r="R26" s="22">
        <v>5100</v>
      </c>
      <c r="S26" s="22">
        <v>5100</v>
      </c>
      <c r="T26" s="22"/>
      <c r="U26" s="22"/>
      <c r="V26" s="22"/>
      <c r="W26" s="22"/>
    </row>
    <row r="27" ht="41" customHeight="1" spans="1:23">
      <c r="A27" s="118" t="s">
        <v>45</v>
      </c>
      <c r="B27" s="114" t="s">
        <v>168</v>
      </c>
      <c r="C27" s="113" t="s">
        <v>169</v>
      </c>
      <c r="D27" s="113" t="s">
        <v>86</v>
      </c>
      <c r="E27" s="113" t="s">
        <v>87</v>
      </c>
      <c r="F27" s="113" t="s">
        <v>190</v>
      </c>
      <c r="G27" s="113" t="s">
        <v>191</v>
      </c>
      <c r="H27" s="22">
        <v>176000</v>
      </c>
      <c r="I27" s="22"/>
      <c r="J27" s="22"/>
      <c r="K27" s="22"/>
      <c r="L27" s="22"/>
      <c r="M27" s="22"/>
      <c r="N27" s="22"/>
      <c r="O27" s="22"/>
      <c r="P27" s="22"/>
      <c r="Q27" s="22"/>
      <c r="R27" s="22">
        <v>176000</v>
      </c>
      <c r="S27" s="22">
        <v>176000</v>
      </c>
      <c r="T27" s="22"/>
      <c r="U27" s="22"/>
      <c r="V27" s="22"/>
      <c r="W27" s="22"/>
    </row>
    <row r="28" ht="41" customHeight="1" spans="1:23">
      <c r="A28" s="118" t="s">
        <v>45</v>
      </c>
      <c r="B28" s="114" t="s">
        <v>168</v>
      </c>
      <c r="C28" s="113" t="s">
        <v>169</v>
      </c>
      <c r="D28" s="113" t="s">
        <v>86</v>
      </c>
      <c r="E28" s="113" t="s">
        <v>87</v>
      </c>
      <c r="F28" s="113" t="s">
        <v>192</v>
      </c>
      <c r="G28" s="113" t="s">
        <v>193</v>
      </c>
      <c r="H28" s="22">
        <v>5800</v>
      </c>
      <c r="I28" s="22"/>
      <c r="J28" s="22"/>
      <c r="K28" s="22"/>
      <c r="L28" s="22"/>
      <c r="M28" s="22"/>
      <c r="N28" s="22"/>
      <c r="O28" s="22"/>
      <c r="P28" s="22"/>
      <c r="Q28" s="22"/>
      <c r="R28" s="22">
        <v>5800</v>
      </c>
      <c r="S28" s="22">
        <v>5800</v>
      </c>
      <c r="T28" s="22"/>
      <c r="U28" s="22"/>
      <c r="V28" s="22"/>
      <c r="W28" s="22"/>
    </row>
    <row r="29" ht="41" customHeight="1" spans="1:23">
      <c r="A29" s="118" t="s">
        <v>45</v>
      </c>
      <c r="B29" s="114" t="s">
        <v>168</v>
      </c>
      <c r="C29" s="113" t="s">
        <v>169</v>
      </c>
      <c r="D29" s="113" t="s">
        <v>86</v>
      </c>
      <c r="E29" s="113" t="s">
        <v>87</v>
      </c>
      <c r="F29" s="113" t="s">
        <v>194</v>
      </c>
      <c r="G29" s="113" t="s">
        <v>195</v>
      </c>
      <c r="H29" s="22">
        <v>17000</v>
      </c>
      <c r="I29" s="22"/>
      <c r="J29" s="22"/>
      <c r="K29" s="22"/>
      <c r="L29" s="22"/>
      <c r="M29" s="22"/>
      <c r="N29" s="22"/>
      <c r="O29" s="22"/>
      <c r="P29" s="22"/>
      <c r="Q29" s="22"/>
      <c r="R29" s="22">
        <v>17000</v>
      </c>
      <c r="S29" s="22">
        <v>17000</v>
      </c>
      <c r="T29" s="22"/>
      <c r="U29" s="22"/>
      <c r="V29" s="22"/>
      <c r="W29" s="22"/>
    </row>
    <row r="30" ht="41" customHeight="1" spans="1:23">
      <c r="A30" s="118" t="s">
        <v>45</v>
      </c>
      <c r="B30" s="114" t="s">
        <v>168</v>
      </c>
      <c r="C30" s="113" t="s">
        <v>169</v>
      </c>
      <c r="D30" s="113" t="s">
        <v>86</v>
      </c>
      <c r="E30" s="113" t="s">
        <v>87</v>
      </c>
      <c r="F30" s="113" t="s">
        <v>196</v>
      </c>
      <c r="G30" s="113" t="s">
        <v>197</v>
      </c>
      <c r="H30" s="22">
        <v>17000</v>
      </c>
      <c r="I30" s="22"/>
      <c r="J30" s="22"/>
      <c r="K30" s="22"/>
      <c r="L30" s="22"/>
      <c r="M30" s="22"/>
      <c r="N30" s="22"/>
      <c r="O30" s="22"/>
      <c r="P30" s="22"/>
      <c r="Q30" s="22"/>
      <c r="R30" s="22">
        <v>17000</v>
      </c>
      <c r="S30" s="22">
        <v>17000</v>
      </c>
      <c r="T30" s="22"/>
      <c r="U30" s="22"/>
      <c r="V30" s="22"/>
      <c r="W30" s="22"/>
    </row>
    <row r="31" ht="41" customHeight="1" spans="1:23">
      <c r="A31" s="118" t="s">
        <v>45</v>
      </c>
      <c r="B31" s="114" t="s">
        <v>168</v>
      </c>
      <c r="C31" s="113" t="s">
        <v>169</v>
      </c>
      <c r="D31" s="113" t="s">
        <v>86</v>
      </c>
      <c r="E31" s="113" t="s">
        <v>87</v>
      </c>
      <c r="F31" s="113" t="s">
        <v>198</v>
      </c>
      <c r="G31" s="113" t="s">
        <v>199</v>
      </c>
      <c r="H31" s="22">
        <v>400000</v>
      </c>
      <c r="I31" s="22"/>
      <c r="J31" s="22"/>
      <c r="K31" s="22"/>
      <c r="L31" s="22"/>
      <c r="M31" s="22"/>
      <c r="N31" s="22"/>
      <c r="O31" s="22"/>
      <c r="P31" s="22"/>
      <c r="Q31" s="22"/>
      <c r="R31" s="22">
        <v>400000</v>
      </c>
      <c r="S31" s="22">
        <v>400000</v>
      </c>
      <c r="T31" s="22"/>
      <c r="U31" s="22"/>
      <c r="V31" s="22"/>
      <c r="W31" s="22"/>
    </row>
    <row r="32" ht="41" customHeight="1" spans="1:23">
      <c r="A32" s="118" t="s">
        <v>45</v>
      </c>
      <c r="B32" s="114" t="s">
        <v>168</v>
      </c>
      <c r="C32" s="113" t="s">
        <v>169</v>
      </c>
      <c r="D32" s="113" t="s">
        <v>86</v>
      </c>
      <c r="E32" s="113" t="s">
        <v>87</v>
      </c>
      <c r="F32" s="113" t="s">
        <v>170</v>
      </c>
      <c r="G32" s="113" t="s">
        <v>171</v>
      </c>
      <c r="H32" s="22">
        <v>202100</v>
      </c>
      <c r="I32" s="22"/>
      <c r="J32" s="22"/>
      <c r="K32" s="22"/>
      <c r="L32" s="22"/>
      <c r="M32" s="22"/>
      <c r="N32" s="22"/>
      <c r="O32" s="22"/>
      <c r="P32" s="22"/>
      <c r="Q32" s="22"/>
      <c r="R32" s="22">
        <v>202100</v>
      </c>
      <c r="S32" s="22">
        <v>202100</v>
      </c>
      <c r="T32" s="22"/>
      <c r="U32" s="22"/>
      <c r="V32" s="22"/>
      <c r="W32" s="22"/>
    </row>
    <row r="33" ht="41" customHeight="1" spans="1:23">
      <c r="A33" s="118" t="s">
        <v>45</v>
      </c>
      <c r="B33" s="114" t="s">
        <v>168</v>
      </c>
      <c r="C33" s="113" t="s">
        <v>169</v>
      </c>
      <c r="D33" s="113" t="s">
        <v>86</v>
      </c>
      <c r="E33" s="113" t="s">
        <v>87</v>
      </c>
      <c r="F33" s="113" t="s">
        <v>200</v>
      </c>
      <c r="G33" s="113" t="s">
        <v>201</v>
      </c>
      <c r="H33" s="22">
        <v>155800</v>
      </c>
      <c r="I33" s="22"/>
      <c r="J33" s="22"/>
      <c r="K33" s="22"/>
      <c r="L33" s="22"/>
      <c r="M33" s="22"/>
      <c r="N33" s="22"/>
      <c r="O33" s="22"/>
      <c r="P33" s="22"/>
      <c r="Q33" s="22"/>
      <c r="R33" s="22">
        <v>155800</v>
      </c>
      <c r="S33" s="22">
        <v>155800</v>
      </c>
      <c r="T33" s="22"/>
      <c r="U33" s="22"/>
      <c r="V33" s="22"/>
      <c r="W33" s="22"/>
    </row>
    <row r="34" ht="41" customHeight="1" spans="1:23">
      <c r="A34" s="118" t="s">
        <v>45</v>
      </c>
      <c r="B34" s="114" t="s">
        <v>202</v>
      </c>
      <c r="C34" s="113" t="s">
        <v>203</v>
      </c>
      <c r="D34" s="113" t="s">
        <v>65</v>
      </c>
      <c r="E34" s="113" t="s">
        <v>66</v>
      </c>
      <c r="F34" s="113" t="s">
        <v>204</v>
      </c>
      <c r="G34" s="113" t="s">
        <v>205</v>
      </c>
      <c r="H34" s="22">
        <v>135000</v>
      </c>
      <c r="I34" s="22"/>
      <c r="J34" s="22"/>
      <c r="K34" s="22"/>
      <c r="L34" s="22"/>
      <c r="M34" s="22"/>
      <c r="N34" s="22"/>
      <c r="O34" s="22"/>
      <c r="P34" s="22"/>
      <c r="Q34" s="22"/>
      <c r="R34" s="22">
        <v>135000</v>
      </c>
      <c r="S34" s="22">
        <v>135000</v>
      </c>
      <c r="T34" s="22"/>
      <c r="U34" s="22"/>
      <c r="V34" s="22"/>
      <c r="W34" s="22"/>
    </row>
    <row r="35" ht="41" customHeight="1" spans="1:23">
      <c r="A35" s="118" t="s">
        <v>45</v>
      </c>
      <c r="B35" s="114" t="s">
        <v>202</v>
      </c>
      <c r="C35" s="113" t="s">
        <v>203</v>
      </c>
      <c r="D35" s="113" t="s">
        <v>71</v>
      </c>
      <c r="E35" s="113" t="s">
        <v>70</v>
      </c>
      <c r="F35" s="113" t="s">
        <v>206</v>
      </c>
      <c r="G35" s="113" t="s">
        <v>207</v>
      </c>
      <c r="H35" s="22">
        <v>16300</v>
      </c>
      <c r="I35" s="22"/>
      <c r="J35" s="22"/>
      <c r="K35" s="22"/>
      <c r="L35" s="22"/>
      <c r="M35" s="22"/>
      <c r="N35" s="22"/>
      <c r="O35" s="22"/>
      <c r="P35" s="22"/>
      <c r="Q35" s="22"/>
      <c r="R35" s="22">
        <v>16300</v>
      </c>
      <c r="S35" s="22">
        <v>16300</v>
      </c>
      <c r="T35" s="22"/>
      <c r="U35" s="22"/>
      <c r="V35" s="22"/>
      <c r="W35" s="22"/>
    </row>
    <row r="36" ht="41" customHeight="1" spans="1:23">
      <c r="A36" s="118" t="s">
        <v>45</v>
      </c>
      <c r="B36" s="114" t="s">
        <v>202</v>
      </c>
      <c r="C36" s="113" t="s">
        <v>203</v>
      </c>
      <c r="D36" s="113" t="s">
        <v>76</v>
      </c>
      <c r="E36" s="113" t="s">
        <v>77</v>
      </c>
      <c r="F36" s="113" t="s">
        <v>208</v>
      </c>
      <c r="G36" s="113" t="s">
        <v>209</v>
      </c>
      <c r="H36" s="22">
        <v>183000</v>
      </c>
      <c r="I36" s="22"/>
      <c r="J36" s="22"/>
      <c r="K36" s="22"/>
      <c r="L36" s="22"/>
      <c r="M36" s="22"/>
      <c r="N36" s="22"/>
      <c r="O36" s="22"/>
      <c r="P36" s="22"/>
      <c r="Q36" s="22"/>
      <c r="R36" s="22">
        <v>183000</v>
      </c>
      <c r="S36" s="22">
        <v>183000</v>
      </c>
      <c r="T36" s="22"/>
      <c r="U36" s="22"/>
      <c r="V36" s="22"/>
      <c r="W36" s="22"/>
    </row>
    <row r="37" ht="41" customHeight="1" spans="1:23">
      <c r="A37" s="118" t="s">
        <v>45</v>
      </c>
      <c r="B37" s="114" t="s">
        <v>202</v>
      </c>
      <c r="C37" s="113" t="s">
        <v>203</v>
      </c>
      <c r="D37" s="113" t="s">
        <v>78</v>
      </c>
      <c r="E37" s="113" t="s">
        <v>79</v>
      </c>
      <c r="F37" s="113" t="s">
        <v>206</v>
      </c>
      <c r="G37" s="113" t="s">
        <v>207</v>
      </c>
      <c r="H37" s="22">
        <v>3500</v>
      </c>
      <c r="I37" s="22"/>
      <c r="J37" s="22"/>
      <c r="K37" s="22"/>
      <c r="L37" s="22"/>
      <c r="M37" s="22"/>
      <c r="N37" s="22"/>
      <c r="O37" s="22"/>
      <c r="P37" s="22"/>
      <c r="Q37" s="22"/>
      <c r="R37" s="22">
        <v>3500</v>
      </c>
      <c r="S37" s="22">
        <v>3500</v>
      </c>
      <c r="T37" s="22"/>
      <c r="U37" s="22"/>
      <c r="V37" s="22"/>
      <c r="W37" s="22"/>
    </row>
    <row r="38" ht="41" customHeight="1" spans="1:23">
      <c r="A38" s="118" t="s">
        <v>45</v>
      </c>
      <c r="B38" s="114" t="s">
        <v>210</v>
      </c>
      <c r="C38" s="113" t="s">
        <v>93</v>
      </c>
      <c r="D38" s="113" t="s">
        <v>92</v>
      </c>
      <c r="E38" s="113" t="s">
        <v>93</v>
      </c>
      <c r="F38" s="113" t="s">
        <v>211</v>
      </c>
      <c r="G38" s="113" t="s">
        <v>93</v>
      </c>
      <c r="H38" s="22">
        <v>207000</v>
      </c>
      <c r="I38" s="22"/>
      <c r="J38" s="22"/>
      <c r="K38" s="22"/>
      <c r="L38" s="22"/>
      <c r="M38" s="22"/>
      <c r="N38" s="22"/>
      <c r="O38" s="22"/>
      <c r="P38" s="22"/>
      <c r="Q38" s="22"/>
      <c r="R38" s="22">
        <v>207000</v>
      </c>
      <c r="S38" s="22">
        <v>207000</v>
      </c>
      <c r="T38" s="22"/>
      <c r="U38" s="22"/>
      <c r="V38" s="22"/>
      <c r="W38" s="22"/>
    </row>
    <row r="39" ht="41" customHeight="1" spans="1:23">
      <c r="A39" s="118" t="s">
        <v>45</v>
      </c>
      <c r="B39" s="114" t="s">
        <v>212</v>
      </c>
      <c r="C39" s="113" t="s">
        <v>213</v>
      </c>
      <c r="D39" s="113" t="s">
        <v>86</v>
      </c>
      <c r="E39" s="113" t="s">
        <v>87</v>
      </c>
      <c r="F39" s="113" t="s">
        <v>214</v>
      </c>
      <c r="G39" s="113" t="s">
        <v>215</v>
      </c>
      <c r="H39" s="22">
        <v>83200</v>
      </c>
      <c r="I39" s="22"/>
      <c r="J39" s="22"/>
      <c r="K39" s="22"/>
      <c r="L39" s="22"/>
      <c r="M39" s="22"/>
      <c r="N39" s="22"/>
      <c r="O39" s="22"/>
      <c r="P39" s="22"/>
      <c r="Q39" s="22"/>
      <c r="R39" s="22">
        <v>83200</v>
      </c>
      <c r="S39" s="22">
        <v>83200</v>
      </c>
      <c r="T39" s="22"/>
      <c r="U39" s="22"/>
      <c r="V39" s="22"/>
      <c r="W39" s="22"/>
    </row>
    <row r="40" ht="41" customHeight="1" spans="1:23">
      <c r="A40" s="31" t="s">
        <v>94</v>
      </c>
      <c r="B40" s="32"/>
      <c r="C40" s="32"/>
      <c r="D40" s="32"/>
      <c r="E40" s="32"/>
      <c r="F40" s="32"/>
      <c r="G40" s="33"/>
      <c r="H40" s="22">
        <v>3820300</v>
      </c>
      <c r="I40" s="22"/>
      <c r="J40" s="22"/>
      <c r="K40" s="22"/>
      <c r="L40" s="22"/>
      <c r="M40" s="22"/>
      <c r="N40" s="22"/>
      <c r="O40" s="22"/>
      <c r="P40" s="22"/>
      <c r="Q40" s="22"/>
      <c r="R40" s="22">
        <v>3820300</v>
      </c>
      <c r="S40" s="22">
        <v>3820300</v>
      </c>
      <c r="T40" s="22"/>
      <c r="U40" s="22"/>
      <c r="V40" s="22"/>
      <c r="W40" s="22"/>
    </row>
  </sheetData>
  <mergeCells count="30">
    <mergeCell ref="A2:W2"/>
    <mergeCell ref="A3:G3"/>
    <mergeCell ref="H4:W4"/>
    <mergeCell ref="I5:M5"/>
    <mergeCell ref="N5:P5"/>
    <mergeCell ref="R5:W5"/>
    <mergeCell ref="A40:G40"/>
    <mergeCell ref="A4:A7"/>
    <mergeCell ref="B4:B7"/>
    <mergeCell ref="C4:C7"/>
    <mergeCell ref="D4:D7"/>
    <mergeCell ref="E4:E7"/>
    <mergeCell ref="F4:F7"/>
    <mergeCell ref="G4:G7"/>
    <mergeCell ref="H5:H7"/>
    <mergeCell ref="I6:I7"/>
    <mergeCell ref="J6:J7"/>
    <mergeCell ref="K6:K7"/>
    <mergeCell ref="L6:L7"/>
    <mergeCell ref="M6:M7"/>
    <mergeCell ref="N6:N7"/>
    <mergeCell ref="O6:O7"/>
    <mergeCell ref="P6:P7"/>
    <mergeCell ref="Q5:Q7"/>
    <mergeCell ref="R6:R7"/>
    <mergeCell ref="S6:S7"/>
    <mergeCell ref="T6:T7"/>
    <mergeCell ref="U6:U7"/>
    <mergeCell ref="V6:V7"/>
    <mergeCell ref="W6:W7"/>
  </mergeCells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W36"/>
  <sheetViews>
    <sheetView showZeros="0" topLeftCell="A23" workbookViewId="0">
      <selection activeCell="C35" sqref="C35"/>
    </sheetView>
  </sheetViews>
  <sheetFormatPr defaultColWidth="9.14166666666667" defaultRowHeight="14.25" customHeight="1"/>
  <cols>
    <col min="1" max="1" width="14.575" customWidth="1"/>
    <col min="2" max="2" width="21.0333333333333" customWidth="1"/>
    <col min="3" max="3" width="31.3166666666667" customWidth="1"/>
    <col min="4" max="4" width="23.85" customWidth="1"/>
    <col min="5" max="5" width="15.6" customWidth="1"/>
    <col min="6" max="6" width="19.7416666666667" customWidth="1"/>
    <col min="7" max="7" width="14.8833333333333" customWidth="1"/>
    <col min="8" max="8" width="19.7416666666667" customWidth="1"/>
    <col min="9" max="16" width="14.175" customWidth="1"/>
    <col min="17" max="17" width="13.6" customWidth="1"/>
    <col min="18" max="23" width="15.175" customWidth="1"/>
  </cols>
  <sheetData>
    <row r="1" ht="13.5" customHeight="1" spans="1:23">
      <c r="E1" s="1"/>
      <c r="F1" s="1"/>
      <c r="G1" s="1"/>
      <c r="H1" s="1"/>
      <c r="U1" s="109"/>
      <c r="W1" s="57" t="s">
        <v>216</v>
      </c>
    </row>
    <row r="2" ht="27.75" customHeight="1" spans="1:23">
      <c r="A2" s="27" t="s">
        <v>217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</row>
    <row r="3" ht="13.5" customHeight="1" spans="1:23">
      <c r="A3" s="4" t="str">
        <f t="shared" ref="A3:B3" si="0">"单位名称："&amp;"云南省移民开发技术服务中心"</f>
        <v>单位名称：云南省移民开发技术服务中心</v>
      </c>
      <c r="B3" s="110" t="str">
        <f t="shared" si="0"/>
        <v>单位名称：云南省移民开发技术服务中心</v>
      </c>
      <c r="C3" s="110"/>
      <c r="D3" s="110"/>
      <c r="E3" s="110"/>
      <c r="F3" s="110"/>
      <c r="G3" s="110"/>
      <c r="H3" s="110"/>
      <c r="I3" s="110"/>
      <c r="J3" s="6"/>
      <c r="K3" s="6"/>
      <c r="L3" s="6"/>
      <c r="M3" s="6"/>
      <c r="N3" s="6"/>
      <c r="O3" s="6"/>
      <c r="P3" s="6"/>
      <c r="Q3" s="6"/>
      <c r="U3" s="109"/>
      <c r="W3" s="105" t="s">
        <v>121</v>
      </c>
    </row>
    <row r="4" ht="21.75" customHeight="1" spans="1:23">
      <c r="A4" s="8" t="s">
        <v>218</v>
      </c>
      <c r="B4" s="8" t="s">
        <v>132</v>
      </c>
      <c r="C4" s="8" t="s">
        <v>133</v>
      </c>
      <c r="D4" s="8" t="s">
        <v>219</v>
      </c>
      <c r="E4" s="9" t="s">
        <v>134</v>
      </c>
      <c r="F4" s="9" t="s">
        <v>135</v>
      </c>
      <c r="G4" s="9" t="s">
        <v>136</v>
      </c>
      <c r="H4" s="9" t="s">
        <v>137</v>
      </c>
      <c r="I4" s="64" t="s">
        <v>30</v>
      </c>
      <c r="J4" s="64" t="s">
        <v>220</v>
      </c>
      <c r="K4" s="64"/>
      <c r="L4" s="64"/>
      <c r="M4" s="64"/>
      <c r="N4" s="111" t="s">
        <v>139</v>
      </c>
      <c r="O4" s="111"/>
      <c r="P4" s="111"/>
      <c r="Q4" s="9" t="s">
        <v>36</v>
      </c>
      <c r="R4" s="10" t="s">
        <v>51</v>
      </c>
      <c r="S4" s="11"/>
      <c r="T4" s="11"/>
      <c r="U4" s="11"/>
      <c r="V4" s="11"/>
      <c r="W4" s="12"/>
    </row>
    <row r="5" ht="21.75" customHeight="1" spans="1:23">
      <c r="A5" s="13"/>
      <c r="B5" s="13"/>
      <c r="C5" s="13"/>
      <c r="D5" s="13"/>
      <c r="E5" s="14"/>
      <c r="F5" s="14"/>
      <c r="G5" s="14"/>
      <c r="H5" s="14"/>
      <c r="I5" s="64"/>
      <c r="J5" s="49" t="s">
        <v>33</v>
      </c>
      <c r="K5" s="49"/>
      <c r="L5" s="49" t="s">
        <v>34</v>
      </c>
      <c r="M5" s="49" t="s">
        <v>35</v>
      </c>
      <c r="N5" s="112" t="s">
        <v>33</v>
      </c>
      <c r="O5" s="112" t="s">
        <v>34</v>
      </c>
      <c r="P5" s="112" t="s">
        <v>35</v>
      </c>
      <c r="Q5" s="14"/>
      <c r="R5" s="9" t="s">
        <v>32</v>
      </c>
      <c r="S5" s="9" t="s">
        <v>43</v>
      </c>
      <c r="T5" s="9" t="s">
        <v>145</v>
      </c>
      <c r="U5" s="9" t="s">
        <v>39</v>
      </c>
      <c r="V5" s="9" t="s">
        <v>40</v>
      </c>
      <c r="W5" s="9" t="s">
        <v>41</v>
      </c>
    </row>
    <row r="6" ht="40.5" customHeight="1" spans="1:23">
      <c r="A6" s="16"/>
      <c r="B6" s="16"/>
      <c r="C6" s="16"/>
      <c r="D6" s="16"/>
      <c r="E6" s="17"/>
      <c r="F6" s="17"/>
      <c r="G6" s="17"/>
      <c r="H6" s="17"/>
      <c r="I6" s="64"/>
      <c r="J6" s="49" t="s">
        <v>32</v>
      </c>
      <c r="K6" s="49" t="s">
        <v>221</v>
      </c>
      <c r="L6" s="49"/>
      <c r="M6" s="49"/>
      <c r="N6" s="17"/>
      <c r="O6" s="17"/>
      <c r="P6" s="17"/>
      <c r="Q6" s="17"/>
      <c r="R6" s="17"/>
      <c r="S6" s="17"/>
      <c r="T6" s="17"/>
      <c r="U6" s="18"/>
      <c r="V6" s="17"/>
      <c r="W6" s="17"/>
    </row>
    <row r="7" ht="15" customHeight="1" spans="1:23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19">
        <v>10</v>
      </c>
      <c r="K7" s="19">
        <v>11</v>
      </c>
      <c r="L7" s="19">
        <v>12</v>
      </c>
      <c r="M7" s="19">
        <v>13</v>
      </c>
      <c r="N7" s="19">
        <v>14</v>
      </c>
      <c r="O7" s="19">
        <v>15</v>
      </c>
      <c r="P7" s="19">
        <v>16</v>
      </c>
      <c r="Q7" s="19">
        <v>17</v>
      </c>
      <c r="R7" s="19">
        <v>18</v>
      </c>
      <c r="S7" s="19">
        <v>19</v>
      </c>
      <c r="T7" s="19">
        <v>20</v>
      </c>
      <c r="U7" s="19">
        <v>21</v>
      </c>
      <c r="V7" s="19">
        <v>22</v>
      </c>
      <c r="W7" s="19">
        <v>23</v>
      </c>
    </row>
    <row r="8" ht="32.9" customHeight="1" spans="1:23">
      <c r="A8" s="113"/>
      <c r="B8" s="114"/>
      <c r="C8" s="113" t="s">
        <v>222</v>
      </c>
      <c r="D8" s="113"/>
      <c r="E8" s="113"/>
      <c r="F8" s="113"/>
      <c r="G8" s="113"/>
      <c r="H8" s="113"/>
      <c r="I8" s="115">
        <v>3434500</v>
      </c>
      <c r="J8" s="115"/>
      <c r="K8" s="115"/>
      <c r="L8" s="115"/>
      <c r="M8" s="115"/>
      <c r="N8" s="115"/>
      <c r="O8" s="115"/>
      <c r="P8" s="115"/>
      <c r="Q8" s="115"/>
      <c r="R8" s="115">
        <v>3434500</v>
      </c>
      <c r="S8" s="115">
        <v>3434500</v>
      </c>
      <c r="T8" s="115"/>
      <c r="U8" s="90"/>
      <c r="V8" s="115"/>
      <c r="W8" s="115"/>
    </row>
    <row r="9" ht="32.9" customHeight="1" spans="1:23">
      <c r="A9" s="113" t="s">
        <v>223</v>
      </c>
      <c r="B9" s="114" t="s">
        <v>224</v>
      </c>
      <c r="C9" s="113" t="s">
        <v>222</v>
      </c>
      <c r="D9" s="113" t="s">
        <v>45</v>
      </c>
      <c r="E9" s="113" t="s">
        <v>86</v>
      </c>
      <c r="F9" s="113" t="s">
        <v>87</v>
      </c>
      <c r="G9" s="113" t="s">
        <v>164</v>
      </c>
      <c r="H9" s="113" t="s">
        <v>163</v>
      </c>
      <c r="I9" s="115">
        <v>3434500</v>
      </c>
      <c r="J9" s="115"/>
      <c r="K9" s="115"/>
      <c r="L9" s="115"/>
      <c r="M9" s="115"/>
      <c r="N9" s="115"/>
      <c r="O9" s="115"/>
      <c r="P9" s="115"/>
      <c r="Q9" s="115"/>
      <c r="R9" s="115">
        <v>3434500</v>
      </c>
      <c r="S9" s="115">
        <v>3434500</v>
      </c>
      <c r="T9" s="115"/>
      <c r="U9" s="90"/>
      <c r="V9" s="115"/>
      <c r="W9" s="115"/>
    </row>
    <row r="10" ht="32.9" customHeight="1" spans="1:23">
      <c r="A10" s="113"/>
      <c r="B10" s="113"/>
      <c r="C10" s="113" t="s">
        <v>225</v>
      </c>
      <c r="D10" s="113"/>
      <c r="E10" s="113"/>
      <c r="F10" s="113"/>
      <c r="G10" s="113"/>
      <c r="H10" s="113"/>
      <c r="I10" s="115">
        <v>767500</v>
      </c>
      <c r="J10" s="115"/>
      <c r="K10" s="115"/>
      <c r="L10" s="115"/>
      <c r="M10" s="115"/>
      <c r="N10" s="115"/>
      <c r="O10" s="115"/>
      <c r="P10" s="115"/>
      <c r="Q10" s="115"/>
      <c r="R10" s="115">
        <v>767500</v>
      </c>
      <c r="S10" s="115">
        <v>767500</v>
      </c>
      <c r="T10" s="115"/>
      <c r="U10" s="90"/>
      <c r="V10" s="115"/>
      <c r="W10" s="115"/>
    </row>
    <row r="11" ht="32.9" customHeight="1" spans="1:23">
      <c r="A11" s="113" t="s">
        <v>226</v>
      </c>
      <c r="B11" s="114" t="s">
        <v>227</v>
      </c>
      <c r="C11" s="113" t="s">
        <v>225</v>
      </c>
      <c r="D11" s="113" t="s">
        <v>45</v>
      </c>
      <c r="E11" s="113" t="s">
        <v>84</v>
      </c>
      <c r="F11" s="113" t="s">
        <v>85</v>
      </c>
      <c r="G11" s="113" t="s">
        <v>174</v>
      </c>
      <c r="H11" s="113" t="s">
        <v>175</v>
      </c>
      <c r="I11" s="115">
        <v>12300</v>
      </c>
      <c r="J11" s="115"/>
      <c r="K11" s="115"/>
      <c r="L11" s="115"/>
      <c r="M11" s="115"/>
      <c r="N11" s="115"/>
      <c r="O11" s="115"/>
      <c r="P11" s="115"/>
      <c r="Q11" s="115"/>
      <c r="R11" s="115">
        <v>12300</v>
      </c>
      <c r="S11" s="115">
        <v>12300</v>
      </c>
      <c r="T11" s="115"/>
      <c r="U11" s="90"/>
      <c r="V11" s="115"/>
      <c r="W11" s="115"/>
    </row>
    <row r="12" ht="32.9" customHeight="1" spans="1:23">
      <c r="A12" s="113" t="s">
        <v>226</v>
      </c>
      <c r="B12" s="114" t="s">
        <v>227</v>
      </c>
      <c r="C12" s="113" t="s">
        <v>225</v>
      </c>
      <c r="D12" s="113" t="s">
        <v>45</v>
      </c>
      <c r="E12" s="113" t="s">
        <v>84</v>
      </c>
      <c r="F12" s="113" t="s">
        <v>85</v>
      </c>
      <c r="G12" s="113" t="s">
        <v>178</v>
      </c>
      <c r="H12" s="113" t="s">
        <v>179</v>
      </c>
      <c r="I12" s="115">
        <v>1200</v>
      </c>
      <c r="J12" s="115"/>
      <c r="K12" s="115"/>
      <c r="L12" s="115"/>
      <c r="M12" s="115"/>
      <c r="N12" s="115"/>
      <c r="O12" s="115"/>
      <c r="P12" s="115"/>
      <c r="Q12" s="115"/>
      <c r="R12" s="115">
        <v>1200</v>
      </c>
      <c r="S12" s="115">
        <v>1200</v>
      </c>
      <c r="T12" s="115"/>
      <c r="U12" s="90"/>
      <c r="V12" s="115"/>
      <c r="W12" s="115"/>
    </row>
    <row r="13" ht="32.9" customHeight="1" spans="1:23">
      <c r="A13" s="113" t="s">
        <v>226</v>
      </c>
      <c r="B13" s="114" t="s">
        <v>227</v>
      </c>
      <c r="C13" s="113" t="s">
        <v>225</v>
      </c>
      <c r="D13" s="113" t="s">
        <v>45</v>
      </c>
      <c r="E13" s="113" t="s">
        <v>84</v>
      </c>
      <c r="F13" s="113" t="s">
        <v>85</v>
      </c>
      <c r="G13" s="113" t="s">
        <v>180</v>
      </c>
      <c r="H13" s="113" t="s">
        <v>181</v>
      </c>
      <c r="I13" s="115">
        <v>2000</v>
      </c>
      <c r="J13" s="115"/>
      <c r="K13" s="115"/>
      <c r="L13" s="115"/>
      <c r="M13" s="115"/>
      <c r="N13" s="115"/>
      <c r="O13" s="115"/>
      <c r="P13" s="115"/>
      <c r="Q13" s="115"/>
      <c r="R13" s="115">
        <v>2000</v>
      </c>
      <c r="S13" s="115">
        <v>2000</v>
      </c>
      <c r="T13" s="115"/>
      <c r="U13" s="90"/>
      <c r="V13" s="115"/>
      <c r="W13" s="115"/>
    </row>
    <row r="14" ht="32.9" customHeight="1" spans="1:23">
      <c r="A14" s="113" t="s">
        <v>226</v>
      </c>
      <c r="B14" s="114" t="s">
        <v>227</v>
      </c>
      <c r="C14" s="113" t="s">
        <v>225</v>
      </c>
      <c r="D14" s="113" t="s">
        <v>45</v>
      </c>
      <c r="E14" s="113" t="s">
        <v>84</v>
      </c>
      <c r="F14" s="113" t="s">
        <v>85</v>
      </c>
      <c r="G14" s="113" t="s">
        <v>182</v>
      </c>
      <c r="H14" s="113" t="s">
        <v>183</v>
      </c>
      <c r="I14" s="115">
        <v>5000</v>
      </c>
      <c r="J14" s="115"/>
      <c r="K14" s="115"/>
      <c r="L14" s="115"/>
      <c r="M14" s="115"/>
      <c r="N14" s="115"/>
      <c r="O14" s="115"/>
      <c r="P14" s="115"/>
      <c r="Q14" s="115"/>
      <c r="R14" s="115">
        <v>5000</v>
      </c>
      <c r="S14" s="115">
        <v>5000</v>
      </c>
      <c r="T14" s="115"/>
      <c r="U14" s="90"/>
      <c r="V14" s="115"/>
      <c r="W14" s="115"/>
    </row>
    <row r="15" ht="32.9" customHeight="1" spans="1:23">
      <c r="A15" s="113" t="s">
        <v>226</v>
      </c>
      <c r="B15" s="114" t="s">
        <v>227</v>
      </c>
      <c r="C15" s="113" t="s">
        <v>225</v>
      </c>
      <c r="D15" s="113" t="s">
        <v>45</v>
      </c>
      <c r="E15" s="113" t="s">
        <v>84</v>
      </c>
      <c r="F15" s="113" t="s">
        <v>85</v>
      </c>
      <c r="G15" s="113" t="s">
        <v>184</v>
      </c>
      <c r="H15" s="113" t="s">
        <v>185</v>
      </c>
      <c r="I15" s="115">
        <v>4000</v>
      </c>
      <c r="J15" s="115"/>
      <c r="K15" s="115"/>
      <c r="L15" s="115"/>
      <c r="M15" s="115"/>
      <c r="N15" s="115"/>
      <c r="O15" s="115"/>
      <c r="P15" s="115"/>
      <c r="Q15" s="115"/>
      <c r="R15" s="115">
        <v>4000</v>
      </c>
      <c r="S15" s="115">
        <v>4000</v>
      </c>
      <c r="T15" s="115"/>
      <c r="U15" s="90"/>
      <c r="V15" s="115"/>
      <c r="W15" s="115"/>
    </row>
    <row r="16" ht="32.9" customHeight="1" spans="1:23">
      <c r="A16" s="113" t="s">
        <v>226</v>
      </c>
      <c r="B16" s="114" t="s">
        <v>227</v>
      </c>
      <c r="C16" s="113" t="s">
        <v>225</v>
      </c>
      <c r="D16" s="113" t="s">
        <v>45</v>
      </c>
      <c r="E16" s="113" t="s">
        <v>84</v>
      </c>
      <c r="F16" s="113" t="s">
        <v>85</v>
      </c>
      <c r="G16" s="113" t="s">
        <v>186</v>
      </c>
      <c r="H16" s="113" t="s">
        <v>187</v>
      </c>
      <c r="I16" s="115">
        <v>119400</v>
      </c>
      <c r="J16" s="115"/>
      <c r="K16" s="115"/>
      <c r="L16" s="115"/>
      <c r="M16" s="115"/>
      <c r="N16" s="115"/>
      <c r="O16" s="115"/>
      <c r="P16" s="115"/>
      <c r="Q16" s="115"/>
      <c r="R16" s="115">
        <v>119400</v>
      </c>
      <c r="S16" s="115">
        <v>119400</v>
      </c>
      <c r="T16" s="115"/>
      <c r="U16" s="90"/>
      <c r="V16" s="115"/>
      <c r="W16" s="115"/>
    </row>
    <row r="17" ht="32.9" customHeight="1" spans="1:23">
      <c r="A17" s="113" t="s">
        <v>226</v>
      </c>
      <c r="B17" s="114" t="s">
        <v>227</v>
      </c>
      <c r="C17" s="113" t="s">
        <v>225</v>
      </c>
      <c r="D17" s="113" t="s">
        <v>45</v>
      </c>
      <c r="E17" s="113" t="s">
        <v>84</v>
      </c>
      <c r="F17" s="113" t="s">
        <v>85</v>
      </c>
      <c r="G17" s="113" t="s">
        <v>188</v>
      </c>
      <c r="H17" s="113" t="s">
        <v>189</v>
      </c>
      <c r="I17" s="115">
        <v>1400</v>
      </c>
      <c r="J17" s="115"/>
      <c r="K17" s="115"/>
      <c r="L17" s="115"/>
      <c r="M17" s="115"/>
      <c r="N17" s="115"/>
      <c r="O17" s="115"/>
      <c r="P17" s="115"/>
      <c r="Q17" s="115"/>
      <c r="R17" s="115">
        <v>1400</v>
      </c>
      <c r="S17" s="115">
        <v>1400</v>
      </c>
      <c r="T17" s="115"/>
      <c r="U17" s="90"/>
      <c r="V17" s="115"/>
      <c r="W17" s="115"/>
    </row>
    <row r="18" ht="32.9" customHeight="1" spans="1:23">
      <c r="A18" s="113" t="s">
        <v>226</v>
      </c>
      <c r="B18" s="114" t="s">
        <v>227</v>
      </c>
      <c r="C18" s="113" t="s">
        <v>225</v>
      </c>
      <c r="D18" s="113" t="s">
        <v>45</v>
      </c>
      <c r="E18" s="113" t="s">
        <v>84</v>
      </c>
      <c r="F18" s="113" t="s">
        <v>85</v>
      </c>
      <c r="G18" s="113" t="s">
        <v>190</v>
      </c>
      <c r="H18" s="113" t="s">
        <v>191</v>
      </c>
      <c r="I18" s="115">
        <v>30000</v>
      </c>
      <c r="J18" s="115"/>
      <c r="K18" s="115"/>
      <c r="L18" s="115"/>
      <c r="M18" s="115"/>
      <c r="N18" s="115"/>
      <c r="O18" s="115"/>
      <c r="P18" s="115"/>
      <c r="Q18" s="115"/>
      <c r="R18" s="115">
        <v>30000</v>
      </c>
      <c r="S18" s="115">
        <v>30000</v>
      </c>
      <c r="T18" s="115"/>
      <c r="U18" s="90"/>
      <c r="V18" s="115"/>
      <c r="W18" s="115"/>
    </row>
    <row r="19" ht="32.9" customHeight="1" spans="1:23">
      <c r="A19" s="113" t="s">
        <v>226</v>
      </c>
      <c r="B19" s="114" t="s">
        <v>227</v>
      </c>
      <c r="C19" s="113" t="s">
        <v>225</v>
      </c>
      <c r="D19" s="113" t="s">
        <v>45</v>
      </c>
      <c r="E19" s="113" t="s">
        <v>84</v>
      </c>
      <c r="F19" s="113" t="s">
        <v>85</v>
      </c>
      <c r="G19" s="113" t="s">
        <v>192</v>
      </c>
      <c r="H19" s="113" t="s">
        <v>193</v>
      </c>
      <c r="I19" s="115">
        <v>30600</v>
      </c>
      <c r="J19" s="115"/>
      <c r="K19" s="115"/>
      <c r="L19" s="115"/>
      <c r="M19" s="115"/>
      <c r="N19" s="115"/>
      <c r="O19" s="115"/>
      <c r="P19" s="115"/>
      <c r="Q19" s="115"/>
      <c r="R19" s="115">
        <v>30600</v>
      </c>
      <c r="S19" s="115">
        <v>30600</v>
      </c>
      <c r="T19" s="115"/>
      <c r="U19" s="90"/>
      <c r="V19" s="115"/>
      <c r="W19" s="115"/>
    </row>
    <row r="20" ht="32.9" customHeight="1" spans="1:23">
      <c r="A20" s="113" t="s">
        <v>226</v>
      </c>
      <c r="B20" s="114" t="s">
        <v>227</v>
      </c>
      <c r="C20" s="113" t="s">
        <v>225</v>
      </c>
      <c r="D20" s="113" t="s">
        <v>45</v>
      </c>
      <c r="E20" s="113" t="s">
        <v>84</v>
      </c>
      <c r="F20" s="113" t="s">
        <v>85</v>
      </c>
      <c r="G20" s="113" t="s">
        <v>194</v>
      </c>
      <c r="H20" s="113" t="s">
        <v>195</v>
      </c>
      <c r="I20" s="115">
        <v>28000</v>
      </c>
      <c r="J20" s="115"/>
      <c r="K20" s="115"/>
      <c r="L20" s="115"/>
      <c r="M20" s="115"/>
      <c r="N20" s="115"/>
      <c r="O20" s="115"/>
      <c r="P20" s="115"/>
      <c r="Q20" s="115"/>
      <c r="R20" s="115">
        <v>28000</v>
      </c>
      <c r="S20" s="115">
        <v>28000</v>
      </c>
      <c r="T20" s="115"/>
      <c r="U20" s="90"/>
      <c r="V20" s="115"/>
      <c r="W20" s="115"/>
    </row>
    <row r="21" ht="32.9" customHeight="1" spans="1:23">
      <c r="A21" s="113" t="s">
        <v>226</v>
      </c>
      <c r="B21" s="114" t="s">
        <v>227</v>
      </c>
      <c r="C21" s="113" t="s">
        <v>225</v>
      </c>
      <c r="D21" s="113" t="s">
        <v>45</v>
      </c>
      <c r="E21" s="113" t="s">
        <v>84</v>
      </c>
      <c r="F21" s="113" t="s">
        <v>85</v>
      </c>
      <c r="G21" s="113" t="s">
        <v>228</v>
      </c>
      <c r="H21" s="113" t="s">
        <v>125</v>
      </c>
      <c r="I21" s="115">
        <v>2400</v>
      </c>
      <c r="J21" s="115"/>
      <c r="K21" s="115"/>
      <c r="L21" s="115"/>
      <c r="M21" s="115"/>
      <c r="N21" s="115"/>
      <c r="O21" s="115"/>
      <c r="P21" s="115"/>
      <c r="Q21" s="115"/>
      <c r="R21" s="115">
        <v>2400</v>
      </c>
      <c r="S21" s="115">
        <v>2400</v>
      </c>
      <c r="T21" s="115"/>
      <c r="U21" s="90"/>
      <c r="V21" s="115"/>
      <c r="W21" s="115"/>
    </row>
    <row r="22" ht="32.9" customHeight="1" spans="1:23">
      <c r="A22" s="113" t="s">
        <v>226</v>
      </c>
      <c r="B22" s="114" t="s">
        <v>227</v>
      </c>
      <c r="C22" s="113" t="s">
        <v>225</v>
      </c>
      <c r="D22" s="113" t="s">
        <v>45</v>
      </c>
      <c r="E22" s="113" t="s">
        <v>84</v>
      </c>
      <c r="F22" s="113" t="s">
        <v>85</v>
      </c>
      <c r="G22" s="113" t="s">
        <v>214</v>
      </c>
      <c r="H22" s="113" t="s">
        <v>215</v>
      </c>
      <c r="I22" s="115">
        <v>10000</v>
      </c>
      <c r="J22" s="115"/>
      <c r="K22" s="115"/>
      <c r="L22" s="115"/>
      <c r="M22" s="115"/>
      <c r="N22" s="115"/>
      <c r="O22" s="115"/>
      <c r="P22" s="115"/>
      <c r="Q22" s="115"/>
      <c r="R22" s="115">
        <v>10000</v>
      </c>
      <c r="S22" s="115">
        <v>10000</v>
      </c>
      <c r="T22" s="115"/>
      <c r="U22" s="90"/>
      <c r="V22" s="115"/>
      <c r="W22" s="115"/>
    </row>
    <row r="23" ht="32.9" customHeight="1" spans="1:23">
      <c r="A23" s="113" t="s">
        <v>226</v>
      </c>
      <c r="B23" s="114" t="s">
        <v>227</v>
      </c>
      <c r="C23" s="113" t="s">
        <v>225</v>
      </c>
      <c r="D23" s="113" t="s">
        <v>45</v>
      </c>
      <c r="E23" s="113" t="s">
        <v>84</v>
      </c>
      <c r="F23" s="113" t="s">
        <v>85</v>
      </c>
      <c r="G23" s="113" t="s">
        <v>229</v>
      </c>
      <c r="H23" s="113" t="s">
        <v>230</v>
      </c>
      <c r="I23" s="115">
        <v>40000</v>
      </c>
      <c r="J23" s="115"/>
      <c r="K23" s="115"/>
      <c r="L23" s="115"/>
      <c r="M23" s="115"/>
      <c r="N23" s="115"/>
      <c r="O23" s="115"/>
      <c r="P23" s="115"/>
      <c r="Q23" s="115"/>
      <c r="R23" s="115">
        <v>40000</v>
      </c>
      <c r="S23" s="115">
        <v>40000</v>
      </c>
      <c r="T23" s="115"/>
      <c r="U23" s="90"/>
      <c r="V23" s="115"/>
      <c r="W23" s="115"/>
    </row>
    <row r="24" ht="32.9" customHeight="1" spans="1:23">
      <c r="A24" s="113" t="s">
        <v>226</v>
      </c>
      <c r="B24" s="114" t="s">
        <v>227</v>
      </c>
      <c r="C24" s="113" t="s">
        <v>225</v>
      </c>
      <c r="D24" s="113" t="s">
        <v>45</v>
      </c>
      <c r="E24" s="113" t="s">
        <v>84</v>
      </c>
      <c r="F24" s="113" t="s">
        <v>85</v>
      </c>
      <c r="G24" s="113" t="s">
        <v>198</v>
      </c>
      <c r="H24" s="113" t="s">
        <v>199</v>
      </c>
      <c r="I24" s="115">
        <v>431200</v>
      </c>
      <c r="J24" s="115"/>
      <c r="K24" s="115"/>
      <c r="L24" s="115"/>
      <c r="M24" s="115"/>
      <c r="N24" s="115"/>
      <c r="O24" s="115"/>
      <c r="P24" s="115"/>
      <c r="Q24" s="115"/>
      <c r="R24" s="115">
        <v>431200</v>
      </c>
      <c r="S24" s="115">
        <v>431200</v>
      </c>
      <c r="T24" s="115"/>
      <c r="U24" s="90"/>
      <c r="V24" s="115"/>
      <c r="W24" s="115"/>
    </row>
    <row r="25" ht="32.9" customHeight="1" spans="1:23">
      <c r="A25" s="113" t="s">
        <v>226</v>
      </c>
      <c r="B25" s="114" t="s">
        <v>227</v>
      </c>
      <c r="C25" s="113" t="s">
        <v>225</v>
      </c>
      <c r="D25" s="113" t="s">
        <v>45</v>
      </c>
      <c r="E25" s="113" t="s">
        <v>84</v>
      </c>
      <c r="F25" s="113" t="s">
        <v>85</v>
      </c>
      <c r="G25" s="113" t="s">
        <v>170</v>
      </c>
      <c r="H25" s="113" t="s">
        <v>171</v>
      </c>
      <c r="I25" s="115">
        <v>50000</v>
      </c>
      <c r="J25" s="115"/>
      <c r="K25" s="115"/>
      <c r="L25" s="115"/>
      <c r="M25" s="115"/>
      <c r="N25" s="115"/>
      <c r="O25" s="115"/>
      <c r="P25" s="115"/>
      <c r="Q25" s="115"/>
      <c r="R25" s="115">
        <v>50000</v>
      </c>
      <c r="S25" s="115">
        <v>50000</v>
      </c>
      <c r="T25" s="115"/>
      <c r="U25" s="90"/>
      <c r="V25" s="115"/>
      <c r="W25" s="115"/>
    </row>
    <row r="26" ht="32.9" customHeight="1" spans="1:23">
      <c r="A26" s="113"/>
      <c r="B26" s="113"/>
      <c r="C26" s="113" t="s">
        <v>231</v>
      </c>
      <c r="D26" s="113"/>
      <c r="E26" s="113"/>
      <c r="F26" s="113"/>
      <c r="G26" s="113"/>
      <c r="H26" s="113"/>
      <c r="I26" s="115">
        <v>1017800</v>
      </c>
      <c r="J26" s="115"/>
      <c r="K26" s="115"/>
      <c r="L26" s="115"/>
      <c r="M26" s="115"/>
      <c r="N26" s="115"/>
      <c r="O26" s="115"/>
      <c r="P26" s="115"/>
      <c r="Q26" s="115"/>
      <c r="R26" s="115">
        <v>1017800</v>
      </c>
      <c r="S26" s="115">
        <v>1017800</v>
      </c>
      <c r="T26" s="115"/>
      <c r="U26" s="90"/>
      <c r="V26" s="115"/>
      <c r="W26" s="115"/>
    </row>
    <row r="27" ht="32.9" customHeight="1" spans="1:23">
      <c r="A27" s="113" t="s">
        <v>226</v>
      </c>
      <c r="B27" s="114" t="s">
        <v>232</v>
      </c>
      <c r="C27" s="113" t="s">
        <v>231</v>
      </c>
      <c r="D27" s="113" t="s">
        <v>45</v>
      </c>
      <c r="E27" s="113" t="s">
        <v>84</v>
      </c>
      <c r="F27" s="113" t="s">
        <v>85</v>
      </c>
      <c r="G27" s="113" t="s">
        <v>174</v>
      </c>
      <c r="H27" s="113" t="s">
        <v>175</v>
      </c>
      <c r="I27" s="115">
        <v>30000</v>
      </c>
      <c r="J27" s="115"/>
      <c r="K27" s="115"/>
      <c r="L27" s="115"/>
      <c r="M27" s="115"/>
      <c r="N27" s="115"/>
      <c r="O27" s="115"/>
      <c r="P27" s="115"/>
      <c r="Q27" s="115"/>
      <c r="R27" s="115">
        <v>30000</v>
      </c>
      <c r="S27" s="115">
        <v>30000</v>
      </c>
      <c r="T27" s="115"/>
      <c r="U27" s="90"/>
      <c r="V27" s="115"/>
      <c r="W27" s="115"/>
    </row>
    <row r="28" ht="32.9" customHeight="1" spans="1:23">
      <c r="A28" s="113" t="s">
        <v>226</v>
      </c>
      <c r="B28" s="114" t="s">
        <v>232</v>
      </c>
      <c r="C28" s="113" t="s">
        <v>231</v>
      </c>
      <c r="D28" s="113" t="s">
        <v>45</v>
      </c>
      <c r="E28" s="113" t="s">
        <v>84</v>
      </c>
      <c r="F28" s="113" t="s">
        <v>85</v>
      </c>
      <c r="G28" s="113" t="s">
        <v>186</v>
      </c>
      <c r="H28" s="113" t="s">
        <v>187</v>
      </c>
      <c r="I28" s="115">
        <v>26400</v>
      </c>
      <c r="J28" s="115"/>
      <c r="K28" s="115"/>
      <c r="L28" s="115"/>
      <c r="M28" s="115"/>
      <c r="N28" s="115"/>
      <c r="O28" s="115"/>
      <c r="P28" s="115"/>
      <c r="Q28" s="115"/>
      <c r="R28" s="115">
        <v>26400</v>
      </c>
      <c r="S28" s="115">
        <v>26400</v>
      </c>
      <c r="T28" s="115"/>
      <c r="U28" s="90"/>
      <c r="V28" s="115"/>
      <c r="W28" s="115"/>
    </row>
    <row r="29" ht="32.9" customHeight="1" spans="1:23">
      <c r="A29" s="113" t="s">
        <v>226</v>
      </c>
      <c r="B29" s="114" t="s">
        <v>232</v>
      </c>
      <c r="C29" s="113" t="s">
        <v>231</v>
      </c>
      <c r="D29" s="113" t="s">
        <v>45</v>
      </c>
      <c r="E29" s="113" t="s">
        <v>84</v>
      </c>
      <c r="F29" s="113" t="s">
        <v>85</v>
      </c>
      <c r="G29" s="113" t="s">
        <v>192</v>
      </c>
      <c r="H29" s="113" t="s">
        <v>193</v>
      </c>
      <c r="I29" s="115">
        <v>259500</v>
      </c>
      <c r="J29" s="115"/>
      <c r="K29" s="115"/>
      <c r="L29" s="115"/>
      <c r="M29" s="115"/>
      <c r="N29" s="115"/>
      <c r="O29" s="115"/>
      <c r="P29" s="115"/>
      <c r="Q29" s="115"/>
      <c r="R29" s="115">
        <v>259500</v>
      </c>
      <c r="S29" s="115">
        <v>259500</v>
      </c>
      <c r="T29" s="115"/>
      <c r="U29" s="90"/>
      <c r="V29" s="115"/>
      <c r="W29" s="115"/>
    </row>
    <row r="30" ht="32.9" customHeight="1" spans="1:23">
      <c r="A30" s="113" t="s">
        <v>226</v>
      </c>
      <c r="B30" s="114" t="s">
        <v>232</v>
      </c>
      <c r="C30" s="113" t="s">
        <v>231</v>
      </c>
      <c r="D30" s="113" t="s">
        <v>45</v>
      </c>
      <c r="E30" s="113" t="s">
        <v>84</v>
      </c>
      <c r="F30" s="113" t="s">
        <v>85</v>
      </c>
      <c r="G30" s="113" t="s">
        <v>228</v>
      </c>
      <c r="H30" s="113" t="s">
        <v>125</v>
      </c>
      <c r="I30" s="115">
        <v>3000</v>
      </c>
      <c r="J30" s="115"/>
      <c r="K30" s="115"/>
      <c r="L30" s="115"/>
      <c r="M30" s="115"/>
      <c r="N30" s="115"/>
      <c r="O30" s="115"/>
      <c r="P30" s="115"/>
      <c r="Q30" s="115"/>
      <c r="R30" s="115">
        <v>3000</v>
      </c>
      <c r="S30" s="115">
        <v>3000</v>
      </c>
      <c r="T30" s="115"/>
      <c r="U30" s="90"/>
      <c r="V30" s="115"/>
      <c r="W30" s="115"/>
    </row>
    <row r="31" ht="32.9" customHeight="1" spans="1:23">
      <c r="A31" s="113" t="s">
        <v>226</v>
      </c>
      <c r="B31" s="114" t="s">
        <v>232</v>
      </c>
      <c r="C31" s="113" t="s">
        <v>231</v>
      </c>
      <c r="D31" s="113" t="s">
        <v>45</v>
      </c>
      <c r="E31" s="113" t="s">
        <v>84</v>
      </c>
      <c r="F31" s="113" t="s">
        <v>85</v>
      </c>
      <c r="G31" s="113" t="s">
        <v>233</v>
      </c>
      <c r="H31" s="113" t="s">
        <v>234</v>
      </c>
      <c r="I31" s="115">
        <v>433500</v>
      </c>
      <c r="J31" s="115"/>
      <c r="K31" s="115"/>
      <c r="L31" s="115"/>
      <c r="M31" s="115"/>
      <c r="N31" s="115"/>
      <c r="O31" s="115"/>
      <c r="P31" s="115"/>
      <c r="Q31" s="115"/>
      <c r="R31" s="115">
        <v>433500</v>
      </c>
      <c r="S31" s="115">
        <v>433500</v>
      </c>
      <c r="T31" s="115"/>
      <c r="U31" s="90"/>
      <c r="V31" s="115"/>
      <c r="W31" s="115"/>
    </row>
    <row r="32" ht="32.9" customHeight="1" spans="1:23">
      <c r="A32" s="113" t="s">
        <v>226</v>
      </c>
      <c r="B32" s="114" t="s">
        <v>232</v>
      </c>
      <c r="C32" s="113" t="s">
        <v>231</v>
      </c>
      <c r="D32" s="113" t="s">
        <v>45</v>
      </c>
      <c r="E32" s="113" t="s">
        <v>84</v>
      </c>
      <c r="F32" s="113" t="s">
        <v>85</v>
      </c>
      <c r="G32" s="113" t="s">
        <v>214</v>
      </c>
      <c r="H32" s="113" t="s">
        <v>215</v>
      </c>
      <c r="I32" s="115">
        <v>18000</v>
      </c>
      <c r="J32" s="115"/>
      <c r="K32" s="115"/>
      <c r="L32" s="115"/>
      <c r="M32" s="115"/>
      <c r="N32" s="115"/>
      <c r="O32" s="115"/>
      <c r="P32" s="115"/>
      <c r="Q32" s="115"/>
      <c r="R32" s="115">
        <v>18000</v>
      </c>
      <c r="S32" s="115">
        <v>18000</v>
      </c>
      <c r="T32" s="115"/>
      <c r="U32" s="90"/>
      <c r="V32" s="115"/>
      <c r="W32" s="115"/>
    </row>
    <row r="33" ht="32.9" customHeight="1" spans="1:23">
      <c r="A33" s="113" t="s">
        <v>226</v>
      </c>
      <c r="B33" s="114" t="s">
        <v>232</v>
      </c>
      <c r="C33" s="113" t="s">
        <v>231</v>
      </c>
      <c r="D33" s="113" t="s">
        <v>45</v>
      </c>
      <c r="E33" s="113" t="s">
        <v>84</v>
      </c>
      <c r="F33" s="113" t="s">
        <v>85</v>
      </c>
      <c r="G33" s="113" t="s">
        <v>229</v>
      </c>
      <c r="H33" s="113" t="s">
        <v>230</v>
      </c>
      <c r="I33" s="115">
        <v>20000</v>
      </c>
      <c r="J33" s="115"/>
      <c r="K33" s="115"/>
      <c r="L33" s="115"/>
      <c r="M33" s="115"/>
      <c r="N33" s="115"/>
      <c r="O33" s="115"/>
      <c r="P33" s="115"/>
      <c r="Q33" s="115"/>
      <c r="R33" s="115">
        <v>20000</v>
      </c>
      <c r="S33" s="115">
        <v>20000</v>
      </c>
      <c r="T33" s="115"/>
      <c r="U33" s="90"/>
      <c r="V33" s="115"/>
      <c r="W33" s="115"/>
    </row>
    <row r="34" ht="32.9" customHeight="1" spans="1:23">
      <c r="A34" s="113" t="s">
        <v>226</v>
      </c>
      <c r="B34" s="114" t="s">
        <v>232</v>
      </c>
      <c r="C34" s="113" t="s">
        <v>231</v>
      </c>
      <c r="D34" s="113" t="s">
        <v>45</v>
      </c>
      <c r="E34" s="113" t="s">
        <v>84</v>
      </c>
      <c r="F34" s="113" t="s">
        <v>85</v>
      </c>
      <c r="G34" s="113" t="s">
        <v>198</v>
      </c>
      <c r="H34" s="113" t="s">
        <v>199</v>
      </c>
      <c r="I34" s="115">
        <v>127400</v>
      </c>
      <c r="J34" s="115"/>
      <c r="K34" s="115"/>
      <c r="L34" s="115"/>
      <c r="M34" s="115"/>
      <c r="N34" s="115"/>
      <c r="O34" s="115"/>
      <c r="P34" s="115"/>
      <c r="Q34" s="115"/>
      <c r="R34" s="115">
        <v>127400</v>
      </c>
      <c r="S34" s="115">
        <v>127400</v>
      </c>
      <c r="T34" s="115"/>
      <c r="U34" s="90"/>
      <c r="V34" s="115"/>
      <c r="W34" s="115"/>
    </row>
    <row r="35" ht="32.9" customHeight="1" spans="1:23">
      <c r="A35" s="113" t="s">
        <v>226</v>
      </c>
      <c r="B35" s="114" t="s">
        <v>232</v>
      </c>
      <c r="C35" s="113" t="s">
        <v>231</v>
      </c>
      <c r="D35" s="113" t="s">
        <v>45</v>
      </c>
      <c r="E35" s="113" t="s">
        <v>84</v>
      </c>
      <c r="F35" s="113" t="s">
        <v>85</v>
      </c>
      <c r="G35" s="113" t="s">
        <v>170</v>
      </c>
      <c r="H35" s="113" t="s">
        <v>171</v>
      </c>
      <c r="I35" s="115">
        <v>100000</v>
      </c>
      <c r="J35" s="115"/>
      <c r="K35" s="115"/>
      <c r="L35" s="115"/>
      <c r="M35" s="115"/>
      <c r="N35" s="115"/>
      <c r="O35" s="115"/>
      <c r="P35" s="115"/>
      <c r="Q35" s="115"/>
      <c r="R35" s="115">
        <v>100000</v>
      </c>
      <c r="S35" s="115">
        <v>100000</v>
      </c>
      <c r="T35" s="115"/>
      <c r="U35" s="90"/>
      <c r="V35" s="115"/>
      <c r="W35" s="115"/>
    </row>
    <row r="36" ht="31" customHeight="1" spans="1:23">
      <c r="A36" s="31" t="s">
        <v>94</v>
      </c>
      <c r="B36" s="32"/>
      <c r="C36" s="32"/>
      <c r="D36" s="32"/>
      <c r="E36" s="32"/>
      <c r="F36" s="32"/>
      <c r="G36" s="32"/>
      <c r="H36" s="33"/>
      <c r="I36" s="115">
        <v>5219800</v>
      </c>
      <c r="J36" s="115"/>
      <c r="K36" s="115"/>
      <c r="L36" s="115"/>
      <c r="M36" s="115"/>
      <c r="N36" s="115"/>
      <c r="O36" s="115"/>
      <c r="P36" s="115"/>
      <c r="Q36" s="115"/>
      <c r="R36" s="115">
        <v>5219800</v>
      </c>
      <c r="S36" s="115">
        <v>5219800</v>
      </c>
      <c r="T36" s="115"/>
      <c r="U36" s="90"/>
      <c r="V36" s="115"/>
      <c r="W36" s="115"/>
    </row>
  </sheetData>
  <mergeCells count="28">
    <mergeCell ref="A2:W2"/>
    <mergeCell ref="A3:I3"/>
    <mergeCell ref="J4:M4"/>
    <mergeCell ref="N4:P4"/>
    <mergeCell ref="R4:W4"/>
    <mergeCell ref="J5:K5"/>
    <mergeCell ref="A36:H36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L5:L6"/>
    <mergeCell ref="M5:M6"/>
    <mergeCell ref="N5:N6"/>
    <mergeCell ref="O5:O6"/>
    <mergeCell ref="P5:P6"/>
    <mergeCell ref="Q4:Q6"/>
    <mergeCell ref="R5:R6"/>
    <mergeCell ref="S5:S6"/>
    <mergeCell ref="T5:T6"/>
    <mergeCell ref="U5:U6"/>
    <mergeCell ref="V5:V6"/>
    <mergeCell ref="W5:W6"/>
  </mergeCells>
  <pageMargins left="0.75" right="0.75" top="1" bottom="1" header="0.5" footer="0.5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J24"/>
  <sheetViews>
    <sheetView showZeros="0" workbookViewId="0">
      <selection activeCell="B7" sqref="B7:B9"/>
    </sheetView>
  </sheetViews>
  <sheetFormatPr defaultColWidth="9.14166666666667" defaultRowHeight="12" customHeight="1"/>
  <cols>
    <col min="1" max="1" width="31.3916666666667" customWidth="1"/>
    <col min="2" max="2" width="29" customWidth="1"/>
    <col min="3" max="3" width="17.175" customWidth="1"/>
    <col min="4" max="4" width="21.0333333333333" customWidth="1"/>
    <col min="5" max="5" width="23.575" customWidth="1"/>
    <col min="6" max="6" width="11.2833333333333" customWidth="1"/>
    <col min="7" max="7" width="10.3166666666667" customWidth="1"/>
    <col min="8" max="8" width="9.31666666666667" customWidth="1"/>
    <col min="9" max="9" width="13.425" customWidth="1"/>
    <col min="10" max="10" width="40.5333333333333" customWidth="1"/>
  </cols>
  <sheetData>
    <row r="1" customHeight="1" spans="1:10">
      <c r="J1" s="46" t="s">
        <v>235</v>
      </c>
    </row>
    <row r="2" ht="28.5" customHeight="1" spans="1:10">
      <c r="A2" s="47" t="s">
        <v>236</v>
      </c>
      <c r="B2" s="27"/>
      <c r="C2" s="27"/>
      <c r="D2" s="27"/>
      <c r="E2" s="27"/>
      <c r="F2" s="48"/>
      <c r="G2" s="27"/>
      <c r="H2" s="48"/>
      <c r="I2" s="48"/>
      <c r="J2" s="27"/>
    </row>
    <row r="3" ht="30" customHeight="1" spans="1:10">
      <c r="A3" s="4" t="str">
        <f>"单位名称："&amp;"云南省移民开发技术服务中心"</f>
        <v>单位名称：云南省移民开发技术服务中心</v>
      </c>
    </row>
    <row r="4" ht="30" customHeight="1" spans="1:10">
      <c r="A4" s="49" t="s">
        <v>237</v>
      </c>
      <c r="B4" s="49" t="s">
        <v>238</v>
      </c>
      <c r="C4" s="49" t="s">
        <v>239</v>
      </c>
      <c r="D4" s="49" t="s">
        <v>240</v>
      </c>
      <c r="E4" s="49" t="s">
        <v>241</v>
      </c>
      <c r="F4" s="50" t="s">
        <v>242</v>
      </c>
      <c r="G4" s="49" t="s">
        <v>243</v>
      </c>
      <c r="H4" s="50" t="s">
        <v>244</v>
      </c>
      <c r="I4" s="50" t="s">
        <v>245</v>
      </c>
      <c r="J4" s="49" t="s">
        <v>246</v>
      </c>
    </row>
    <row r="5" ht="30" customHeight="1" spans="1:10">
      <c r="A5" s="49">
        <v>1</v>
      </c>
      <c r="B5" s="49">
        <v>2</v>
      </c>
      <c r="C5" s="49">
        <v>3</v>
      </c>
      <c r="D5" s="49">
        <v>4</v>
      </c>
      <c r="E5" s="49">
        <v>5</v>
      </c>
      <c r="F5" s="50">
        <v>6</v>
      </c>
      <c r="G5" s="49">
        <v>7</v>
      </c>
      <c r="H5" s="50">
        <v>8</v>
      </c>
      <c r="I5" s="50">
        <v>9</v>
      </c>
      <c r="J5" s="49">
        <v>10</v>
      </c>
    </row>
    <row r="6" ht="30" customHeight="1" spans="1:10">
      <c r="A6" s="51" t="s">
        <v>45</v>
      </c>
      <c r="B6" s="52"/>
      <c r="C6" s="52"/>
      <c r="D6" s="52"/>
      <c r="E6" s="53"/>
      <c r="F6" s="54"/>
      <c r="G6" s="53"/>
      <c r="H6" s="54"/>
      <c r="I6" s="54"/>
      <c r="J6" s="53"/>
    </row>
    <row r="7" ht="47.3" customHeight="1" spans="1:10">
      <c r="A7" s="108" t="s">
        <v>222</v>
      </c>
      <c r="B7" s="55" t="s">
        <v>247</v>
      </c>
      <c r="C7" s="55" t="s">
        <v>248</v>
      </c>
      <c r="D7" s="55" t="s">
        <v>249</v>
      </c>
      <c r="E7" s="51" t="s">
        <v>250</v>
      </c>
      <c r="F7" s="55" t="s">
        <v>251</v>
      </c>
      <c r="G7" s="51" t="s">
        <v>252</v>
      </c>
      <c r="H7" s="55" t="s">
        <v>253</v>
      </c>
      <c r="I7" s="55" t="s">
        <v>254</v>
      </c>
      <c r="J7" s="56" t="s">
        <v>255</v>
      </c>
    </row>
    <row r="8" ht="47.3" customHeight="1" spans="1:10">
      <c r="A8" s="108" t="s">
        <v>222</v>
      </c>
      <c r="B8" s="55" t="s">
        <v>247</v>
      </c>
      <c r="C8" s="55" t="s">
        <v>256</v>
      </c>
      <c r="D8" s="55" t="s">
        <v>257</v>
      </c>
      <c r="E8" s="51" t="s">
        <v>258</v>
      </c>
      <c r="F8" s="55" t="s">
        <v>251</v>
      </c>
      <c r="G8" s="51" t="s">
        <v>259</v>
      </c>
      <c r="H8" s="55"/>
      <c r="I8" s="55" t="s">
        <v>260</v>
      </c>
      <c r="J8" s="56" t="s">
        <v>261</v>
      </c>
    </row>
    <row r="9" ht="47.3" customHeight="1" spans="1:10">
      <c r="A9" s="108" t="s">
        <v>222</v>
      </c>
      <c r="B9" s="55" t="s">
        <v>247</v>
      </c>
      <c r="C9" s="55" t="s">
        <v>262</v>
      </c>
      <c r="D9" s="55" t="s">
        <v>263</v>
      </c>
      <c r="E9" s="51" t="s">
        <v>264</v>
      </c>
      <c r="F9" s="55" t="s">
        <v>265</v>
      </c>
      <c r="G9" s="51" t="s">
        <v>266</v>
      </c>
      <c r="H9" s="55" t="s">
        <v>267</v>
      </c>
      <c r="I9" s="55" t="s">
        <v>254</v>
      </c>
      <c r="J9" s="56" t="s">
        <v>268</v>
      </c>
    </row>
    <row r="10" ht="47.3" customHeight="1" spans="1:10">
      <c r="A10" s="108" t="s">
        <v>231</v>
      </c>
      <c r="B10" s="55" t="s">
        <v>269</v>
      </c>
      <c r="C10" s="55" t="s">
        <v>248</v>
      </c>
      <c r="D10" s="55" t="s">
        <v>249</v>
      </c>
      <c r="E10" s="51" t="s">
        <v>270</v>
      </c>
      <c r="F10" s="55" t="s">
        <v>251</v>
      </c>
      <c r="G10" s="51" t="s">
        <v>271</v>
      </c>
      <c r="H10" s="55" t="s">
        <v>272</v>
      </c>
      <c r="I10" s="55" t="s">
        <v>254</v>
      </c>
      <c r="J10" s="56" t="s">
        <v>273</v>
      </c>
    </row>
    <row r="11" ht="47.3" customHeight="1" spans="1:10">
      <c r="A11" s="108" t="s">
        <v>231</v>
      </c>
      <c r="B11" s="55" t="s">
        <v>269</v>
      </c>
      <c r="C11" s="55" t="s">
        <v>248</v>
      </c>
      <c r="D11" s="55" t="s">
        <v>249</v>
      </c>
      <c r="E11" s="51" t="s">
        <v>274</v>
      </c>
      <c r="F11" s="55" t="s">
        <v>251</v>
      </c>
      <c r="G11" s="51" t="s">
        <v>275</v>
      </c>
      <c r="H11" s="55" t="s">
        <v>276</v>
      </c>
      <c r="I11" s="55" t="s">
        <v>254</v>
      </c>
      <c r="J11" s="56" t="s">
        <v>277</v>
      </c>
    </row>
    <row r="12" ht="47.3" customHeight="1" spans="1:10">
      <c r="A12" s="108" t="s">
        <v>231</v>
      </c>
      <c r="B12" s="55" t="s">
        <v>269</v>
      </c>
      <c r="C12" s="55" t="s">
        <v>256</v>
      </c>
      <c r="D12" s="55" t="s">
        <v>278</v>
      </c>
      <c r="E12" s="51" t="s">
        <v>279</v>
      </c>
      <c r="F12" s="55" t="s">
        <v>265</v>
      </c>
      <c r="G12" s="51" t="s">
        <v>266</v>
      </c>
      <c r="H12" s="55" t="s">
        <v>267</v>
      </c>
      <c r="I12" s="55" t="s">
        <v>254</v>
      </c>
      <c r="J12" s="56" t="s">
        <v>280</v>
      </c>
    </row>
    <row r="13" ht="47.3" customHeight="1" spans="1:10">
      <c r="A13" s="108" t="s">
        <v>231</v>
      </c>
      <c r="B13" s="55" t="s">
        <v>269</v>
      </c>
      <c r="C13" s="55" t="s">
        <v>256</v>
      </c>
      <c r="D13" s="55" t="s">
        <v>278</v>
      </c>
      <c r="E13" s="51" t="s">
        <v>281</v>
      </c>
      <c r="F13" s="55" t="s">
        <v>265</v>
      </c>
      <c r="G13" s="51" t="s">
        <v>282</v>
      </c>
      <c r="H13" s="55" t="s">
        <v>267</v>
      </c>
      <c r="I13" s="55" t="s">
        <v>254</v>
      </c>
      <c r="J13" s="56" t="s">
        <v>283</v>
      </c>
    </row>
    <row r="14" ht="47.3" customHeight="1" spans="1:10">
      <c r="A14" s="108" t="s">
        <v>231</v>
      </c>
      <c r="B14" s="55" t="s">
        <v>269</v>
      </c>
      <c r="C14" s="55" t="s">
        <v>256</v>
      </c>
      <c r="D14" s="55" t="s">
        <v>278</v>
      </c>
      <c r="E14" s="51" t="s">
        <v>284</v>
      </c>
      <c r="F14" s="55" t="s">
        <v>265</v>
      </c>
      <c r="G14" s="51" t="s">
        <v>285</v>
      </c>
      <c r="H14" s="55" t="s">
        <v>267</v>
      </c>
      <c r="I14" s="55" t="s">
        <v>254</v>
      </c>
      <c r="J14" s="56" t="s">
        <v>286</v>
      </c>
    </row>
    <row r="15" ht="47.3" customHeight="1" spans="1:10">
      <c r="A15" s="108" t="s">
        <v>231</v>
      </c>
      <c r="B15" s="55" t="s">
        <v>269</v>
      </c>
      <c r="C15" s="55" t="s">
        <v>256</v>
      </c>
      <c r="D15" s="55" t="s">
        <v>257</v>
      </c>
      <c r="E15" s="51" t="s">
        <v>287</v>
      </c>
      <c r="F15" s="55" t="s">
        <v>265</v>
      </c>
      <c r="G15" s="51" t="s">
        <v>288</v>
      </c>
      <c r="H15" s="55" t="s">
        <v>289</v>
      </c>
      <c r="I15" s="55" t="s">
        <v>254</v>
      </c>
      <c r="J15" s="56" t="s">
        <v>290</v>
      </c>
    </row>
    <row r="16" ht="47.3" customHeight="1" spans="1:10">
      <c r="A16" s="108" t="s">
        <v>231</v>
      </c>
      <c r="B16" s="55" t="s">
        <v>269</v>
      </c>
      <c r="C16" s="55" t="s">
        <v>262</v>
      </c>
      <c r="D16" s="55" t="s">
        <v>263</v>
      </c>
      <c r="E16" s="51" t="s">
        <v>291</v>
      </c>
      <c r="F16" s="55" t="s">
        <v>265</v>
      </c>
      <c r="G16" s="51" t="s">
        <v>266</v>
      </c>
      <c r="H16" s="55" t="s">
        <v>267</v>
      </c>
      <c r="I16" s="55" t="s">
        <v>254</v>
      </c>
      <c r="J16" s="56" t="s">
        <v>292</v>
      </c>
    </row>
    <row r="17" ht="47.3" customHeight="1" spans="1:10">
      <c r="A17" s="108" t="s">
        <v>231</v>
      </c>
      <c r="B17" s="55" t="s">
        <v>269</v>
      </c>
      <c r="C17" s="55" t="s">
        <v>262</v>
      </c>
      <c r="D17" s="55" t="s">
        <v>263</v>
      </c>
      <c r="E17" s="51" t="s">
        <v>293</v>
      </c>
      <c r="F17" s="55" t="s">
        <v>265</v>
      </c>
      <c r="G17" s="51" t="s">
        <v>266</v>
      </c>
      <c r="H17" s="55" t="s">
        <v>267</v>
      </c>
      <c r="I17" s="55" t="s">
        <v>254</v>
      </c>
      <c r="J17" s="56" t="s">
        <v>294</v>
      </c>
    </row>
    <row r="18" ht="47.3" customHeight="1" spans="1:10">
      <c r="A18" s="108" t="s">
        <v>225</v>
      </c>
      <c r="B18" s="55" t="s">
        <v>295</v>
      </c>
      <c r="C18" s="55" t="s">
        <v>248</v>
      </c>
      <c r="D18" s="55" t="s">
        <v>249</v>
      </c>
      <c r="E18" s="51" t="s">
        <v>296</v>
      </c>
      <c r="F18" s="55" t="s">
        <v>265</v>
      </c>
      <c r="G18" s="51" t="s">
        <v>297</v>
      </c>
      <c r="H18" s="55" t="s">
        <v>272</v>
      </c>
      <c r="I18" s="55" t="s">
        <v>254</v>
      </c>
      <c r="J18" s="56" t="s">
        <v>273</v>
      </c>
    </row>
    <row r="19" ht="47.3" customHeight="1" spans="1:10">
      <c r="A19" s="108" t="s">
        <v>225</v>
      </c>
      <c r="B19" s="55" t="s">
        <v>295</v>
      </c>
      <c r="C19" s="55" t="s">
        <v>248</v>
      </c>
      <c r="D19" s="55" t="s">
        <v>249</v>
      </c>
      <c r="E19" s="51" t="s">
        <v>298</v>
      </c>
      <c r="F19" s="55" t="s">
        <v>251</v>
      </c>
      <c r="G19" s="51" t="s">
        <v>113</v>
      </c>
      <c r="H19" s="55" t="s">
        <v>276</v>
      </c>
      <c r="I19" s="55" t="s">
        <v>254</v>
      </c>
      <c r="J19" s="56" t="s">
        <v>299</v>
      </c>
    </row>
    <row r="20" ht="47.3" customHeight="1" spans="1:10">
      <c r="A20" s="108" t="s">
        <v>225</v>
      </c>
      <c r="B20" s="55" t="s">
        <v>295</v>
      </c>
      <c r="C20" s="55" t="s">
        <v>248</v>
      </c>
      <c r="D20" s="55" t="s">
        <v>300</v>
      </c>
      <c r="E20" s="51" t="s">
        <v>301</v>
      </c>
      <c r="F20" s="55" t="s">
        <v>251</v>
      </c>
      <c r="G20" s="51" t="s">
        <v>302</v>
      </c>
      <c r="H20" s="55" t="s">
        <v>267</v>
      </c>
      <c r="I20" s="55" t="s">
        <v>254</v>
      </c>
      <c r="J20" s="56" t="s">
        <v>303</v>
      </c>
    </row>
    <row r="21" ht="47.3" customHeight="1" spans="1:10">
      <c r="A21" s="108" t="s">
        <v>225</v>
      </c>
      <c r="B21" s="55" t="s">
        <v>295</v>
      </c>
      <c r="C21" s="55" t="s">
        <v>256</v>
      </c>
      <c r="D21" s="55" t="s">
        <v>278</v>
      </c>
      <c r="E21" s="51" t="s">
        <v>304</v>
      </c>
      <c r="F21" s="55" t="s">
        <v>265</v>
      </c>
      <c r="G21" s="51" t="s">
        <v>116</v>
      </c>
      <c r="H21" s="55" t="s">
        <v>305</v>
      </c>
      <c r="I21" s="55" t="s">
        <v>254</v>
      </c>
      <c r="J21" s="56" t="s">
        <v>306</v>
      </c>
    </row>
    <row r="22" ht="47.3" customHeight="1" spans="1:10">
      <c r="A22" s="108" t="s">
        <v>225</v>
      </c>
      <c r="B22" s="55" t="s">
        <v>295</v>
      </c>
      <c r="C22" s="55" t="s">
        <v>256</v>
      </c>
      <c r="D22" s="55" t="s">
        <v>257</v>
      </c>
      <c r="E22" s="51" t="s">
        <v>307</v>
      </c>
      <c r="F22" s="55" t="s">
        <v>265</v>
      </c>
      <c r="G22" s="51" t="s">
        <v>275</v>
      </c>
      <c r="H22" s="55" t="s">
        <v>289</v>
      </c>
      <c r="I22" s="55" t="s">
        <v>254</v>
      </c>
      <c r="J22" s="56" t="s">
        <v>308</v>
      </c>
    </row>
    <row r="23" ht="47.3" customHeight="1" spans="1:10">
      <c r="A23" s="108" t="s">
        <v>225</v>
      </c>
      <c r="B23" s="55" t="s">
        <v>295</v>
      </c>
      <c r="C23" s="55" t="s">
        <v>256</v>
      </c>
      <c r="D23" s="55" t="s">
        <v>309</v>
      </c>
      <c r="E23" s="51" t="s">
        <v>310</v>
      </c>
      <c r="F23" s="55" t="s">
        <v>251</v>
      </c>
      <c r="G23" s="51" t="s">
        <v>302</v>
      </c>
      <c r="H23" s="55" t="s">
        <v>267</v>
      </c>
      <c r="I23" s="55" t="s">
        <v>254</v>
      </c>
      <c r="J23" s="56" t="s">
        <v>311</v>
      </c>
    </row>
    <row r="24" ht="47.3" customHeight="1" spans="1:10">
      <c r="A24" s="108" t="s">
        <v>225</v>
      </c>
      <c r="B24" s="55" t="s">
        <v>295</v>
      </c>
      <c r="C24" s="55" t="s">
        <v>262</v>
      </c>
      <c r="D24" s="55" t="s">
        <v>263</v>
      </c>
      <c r="E24" s="51" t="s">
        <v>293</v>
      </c>
      <c r="F24" s="55" t="s">
        <v>265</v>
      </c>
      <c r="G24" s="51" t="s">
        <v>266</v>
      </c>
      <c r="H24" s="55" t="s">
        <v>267</v>
      </c>
      <c r="I24" s="55" t="s">
        <v>254</v>
      </c>
      <c r="J24" s="56" t="s">
        <v>294</v>
      </c>
    </row>
  </sheetData>
  <mergeCells count="8">
    <mergeCell ref="A2:J2"/>
    <mergeCell ref="A3:H3"/>
    <mergeCell ref="A7:A9"/>
    <mergeCell ref="A10:A17"/>
    <mergeCell ref="A18:A24"/>
    <mergeCell ref="B7:B9"/>
    <mergeCell ref="B10:B17"/>
    <mergeCell ref="B18:B24"/>
  </mergeCells>
  <pageMargins left="0.75" right="0.75" top="1" bottom="1" header="0.5" footer="0.5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F9"/>
  <sheetViews>
    <sheetView showZeros="0" workbookViewId="0">
      <selection activeCell="D16" sqref="D16"/>
    </sheetView>
  </sheetViews>
  <sheetFormatPr defaultColWidth="9.14166666666667" defaultRowHeight="14.25" customHeight="1" outlineLevelCol="5"/>
  <cols>
    <col min="1" max="1" width="29.0333333333333" customWidth="1"/>
    <col min="2" max="2" width="28.6" customWidth="1"/>
    <col min="3" max="3" width="31.6" customWidth="1"/>
    <col min="4" max="6" width="33.45" customWidth="1"/>
  </cols>
  <sheetData>
    <row r="1" ht="15.75" customHeight="1" spans="1:6">
      <c r="F1" s="57" t="s">
        <v>312</v>
      </c>
    </row>
    <row r="2" ht="28.5" customHeight="1" spans="1:6">
      <c r="A2" s="27" t="s">
        <v>313</v>
      </c>
      <c r="B2" s="27"/>
      <c r="C2" s="27"/>
      <c r="D2" s="27"/>
      <c r="E2" s="27"/>
      <c r="F2" s="27"/>
    </row>
    <row r="3" ht="28" customHeight="1" spans="1:6">
      <c r="A3" s="103" t="str">
        <f>"单位名称："&amp;"云南省移民开发技术服务中心"</f>
        <v>单位名称：云南省移民开发技术服务中心</v>
      </c>
      <c r="B3" s="104"/>
      <c r="C3" s="104"/>
      <c r="D3" s="60"/>
      <c r="E3" s="60"/>
      <c r="F3" s="105" t="s">
        <v>2</v>
      </c>
    </row>
    <row r="4" ht="28" customHeight="1" spans="1:6">
      <c r="A4" s="9" t="s">
        <v>131</v>
      </c>
      <c r="B4" s="9" t="s">
        <v>48</v>
      </c>
      <c r="C4" s="9" t="s">
        <v>49</v>
      </c>
      <c r="D4" s="15" t="s">
        <v>314</v>
      </c>
      <c r="E4" s="64"/>
      <c r="F4" s="64"/>
    </row>
    <row r="5" ht="30" customHeight="1" spans="1:6">
      <c r="A5" s="18"/>
      <c r="B5" s="18"/>
      <c r="C5" s="18"/>
      <c r="D5" s="15" t="s">
        <v>30</v>
      </c>
      <c r="E5" s="64" t="s">
        <v>57</v>
      </c>
      <c r="F5" s="64" t="s">
        <v>58</v>
      </c>
    </row>
    <row r="6" ht="30" customHeight="1" spans="1:6">
      <c r="A6" s="64">
        <v>1</v>
      </c>
      <c r="B6" s="64">
        <v>2</v>
      </c>
      <c r="C6" s="64">
        <v>3</v>
      </c>
      <c r="D6" s="64">
        <v>4</v>
      </c>
      <c r="E6" s="64">
        <v>5</v>
      </c>
      <c r="F6" s="64">
        <v>6</v>
      </c>
    </row>
    <row r="7" ht="30" customHeight="1" spans="1:6">
      <c r="A7" s="30"/>
      <c r="B7" s="30"/>
      <c r="C7" s="30"/>
      <c r="D7" s="22"/>
      <c r="E7" s="22"/>
      <c r="F7" s="22"/>
    </row>
    <row r="8" ht="30" customHeight="1" spans="1:6">
      <c r="A8" s="106" t="s">
        <v>94</v>
      </c>
      <c r="B8" s="107"/>
      <c r="C8" s="107" t="s">
        <v>94</v>
      </c>
      <c r="D8" s="22"/>
      <c r="E8" s="22"/>
      <c r="F8" s="22"/>
    </row>
    <row r="9" ht="30" customHeight="1" spans="1:6">
      <c r="A9" s="26" t="s">
        <v>315</v>
      </c>
    </row>
  </sheetData>
  <mergeCells count="6">
    <mergeCell ref="A2:F2"/>
    <mergeCell ref="D4:F4"/>
    <mergeCell ref="A8:C8"/>
    <mergeCell ref="A4:A5"/>
    <mergeCell ref="B4:B5"/>
    <mergeCell ref="C4:C5"/>
  </mergeCells>
  <pageMargins left="0.75" right="0.75" top="1" bottom="1" header="0.5" footer="0.5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Q33"/>
  <sheetViews>
    <sheetView showZeros="0" topLeftCell="A19" workbookViewId="0">
      <selection activeCell="A7" sqref="$A7:$XFD33"/>
    </sheetView>
  </sheetViews>
  <sheetFormatPr defaultColWidth="18.625" defaultRowHeight="14.25" customHeight="1"/>
  <cols>
    <col min="1" max="1" width="23.625" customWidth="1"/>
    <col min="2" max="16384" width="18.625" customWidth="1"/>
  </cols>
  <sheetData>
    <row r="1" ht="13.5" customHeight="1" spans="1:17">
      <c r="O1" s="46"/>
      <c r="P1" s="46"/>
      <c r="Q1" s="94" t="s">
        <v>316</v>
      </c>
    </row>
    <row r="2" ht="27.75" customHeight="1" spans="1:17">
      <c r="A2" s="58" t="s">
        <v>317</v>
      </c>
      <c r="B2" s="27"/>
      <c r="C2" s="27"/>
      <c r="D2" s="27"/>
      <c r="E2" s="27"/>
      <c r="F2" s="27"/>
      <c r="G2" s="27"/>
      <c r="H2" s="27"/>
      <c r="I2" s="27"/>
      <c r="J2" s="27"/>
      <c r="K2" s="48"/>
      <c r="L2" s="27"/>
      <c r="M2" s="27"/>
      <c r="N2" s="27"/>
      <c r="O2" s="48"/>
      <c r="P2" s="48"/>
      <c r="Q2" s="27"/>
    </row>
    <row r="3" ht="18.75" customHeight="1" spans="1:17">
      <c r="A3" s="95" t="str">
        <f>"单位名称："&amp;"云南省移民开发技术服务中心"</f>
        <v>单位名称：云南省移民开发技术服务中心</v>
      </c>
      <c r="B3" s="6"/>
      <c r="C3" s="6"/>
      <c r="D3" s="6"/>
      <c r="E3" s="6"/>
      <c r="F3" s="6"/>
      <c r="G3" s="6"/>
      <c r="H3" s="6"/>
      <c r="I3" s="6"/>
      <c r="J3" s="6"/>
      <c r="O3" s="63"/>
      <c r="P3" s="63"/>
      <c r="Q3" s="96" t="s">
        <v>121</v>
      </c>
    </row>
    <row r="4" ht="15.75" customHeight="1" spans="1:17">
      <c r="A4" s="9" t="s">
        <v>318</v>
      </c>
      <c r="B4" s="74" t="s">
        <v>319</v>
      </c>
      <c r="C4" s="74" t="s">
        <v>320</v>
      </c>
      <c r="D4" s="74" t="s">
        <v>321</v>
      </c>
      <c r="E4" s="74" t="s">
        <v>322</v>
      </c>
      <c r="F4" s="74" t="s">
        <v>323</v>
      </c>
      <c r="G4" s="75" t="s">
        <v>138</v>
      </c>
      <c r="H4" s="75"/>
      <c r="I4" s="75"/>
      <c r="J4" s="75"/>
      <c r="K4" s="76"/>
      <c r="L4" s="75"/>
      <c r="M4" s="75"/>
      <c r="N4" s="75"/>
      <c r="O4" s="77"/>
      <c r="P4" s="76"/>
      <c r="Q4" s="78"/>
    </row>
    <row r="5" ht="17.25" customHeight="1" spans="1:17">
      <c r="A5" s="14"/>
      <c r="B5" s="79"/>
      <c r="C5" s="79"/>
      <c r="D5" s="79"/>
      <c r="E5" s="79"/>
      <c r="F5" s="79"/>
      <c r="G5" s="79" t="s">
        <v>30</v>
      </c>
      <c r="H5" s="79" t="s">
        <v>33</v>
      </c>
      <c r="I5" s="79" t="s">
        <v>324</v>
      </c>
      <c r="J5" s="79" t="s">
        <v>325</v>
      </c>
      <c r="K5" s="80" t="s">
        <v>326</v>
      </c>
      <c r="L5" s="81" t="s">
        <v>327</v>
      </c>
      <c r="M5" s="81"/>
      <c r="N5" s="81"/>
      <c r="O5" s="82"/>
      <c r="P5" s="83"/>
      <c r="Q5" s="84"/>
    </row>
    <row r="6" ht="54" customHeight="1" spans="1:17">
      <c r="A6" s="17"/>
      <c r="B6" s="84"/>
      <c r="C6" s="84"/>
      <c r="D6" s="84"/>
      <c r="E6" s="84"/>
      <c r="F6" s="84"/>
      <c r="G6" s="84"/>
      <c r="H6" s="84" t="s">
        <v>32</v>
      </c>
      <c r="I6" s="84"/>
      <c r="J6" s="84"/>
      <c r="K6" s="85"/>
      <c r="L6" s="84" t="s">
        <v>32</v>
      </c>
      <c r="M6" s="84" t="s">
        <v>43</v>
      </c>
      <c r="N6" s="84" t="s">
        <v>145</v>
      </c>
      <c r="O6" s="86" t="s">
        <v>39</v>
      </c>
      <c r="P6" s="85" t="s">
        <v>40</v>
      </c>
      <c r="Q6" s="84" t="s">
        <v>41</v>
      </c>
    </row>
    <row r="7" ht="35" customHeight="1" spans="1:17">
      <c r="A7" s="18">
        <v>1</v>
      </c>
      <c r="B7" s="97">
        <v>2</v>
      </c>
      <c r="C7" s="97">
        <v>3</v>
      </c>
      <c r="D7" s="97">
        <v>4</v>
      </c>
      <c r="E7" s="97">
        <v>5</v>
      </c>
      <c r="F7" s="97">
        <v>6</v>
      </c>
      <c r="G7" s="98">
        <v>7</v>
      </c>
      <c r="H7" s="98">
        <v>8</v>
      </c>
      <c r="I7" s="98">
        <v>9</v>
      </c>
      <c r="J7" s="98">
        <v>10</v>
      </c>
      <c r="K7" s="98">
        <v>11</v>
      </c>
      <c r="L7" s="98">
        <v>12</v>
      </c>
      <c r="M7" s="98">
        <v>13</v>
      </c>
      <c r="N7" s="98">
        <v>14</v>
      </c>
      <c r="O7" s="98">
        <v>15</v>
      </c>
      <c r="P7" s="98">
        <v>16</v>
      </c>
      <c r="Q7" s="98">
        <v>17</v>
      </c>
    </row>
    <row r="8" ht="35" customHeight="1" spans="1:17">
      <c r="A8" s="87" t="s">
        <v>45</v>
      </c>
      <c r="B8" s="88"/>
      <c r="C8" s="88"/>
      <c r="D8" s="88"/>
      <c r="E8" s="99"/>
      <c r="F8" s="22">
        <v>274901</v>
      </c>
      <c r="G8" s="22">
        <v>330400</v>
      </c>
      <c r="H8" s="22"/>
      <c r="I8" s="22"/>
      <c r="J8" s="22"/>
      <c r="K8" s="22"/>
      <c r="L8" s="22">
        <v>330400</v>
      </c>
      <c r="M8" s="22">
        <v>330400</v>
      </c>
      <c r="N8" s="22"/>
      <c r="O8" s="22"/>
      <c r="P8" s="22"/>
      <c r="Q8" s="22"/>
    </row>
    <row r="9" ht="35" customHeight="1" spans="1:17">
      <c r="A9" s="100" t="s">
        <v>231</v>
      </c>
      <c r="B9" s="88" t="s">
        <v>328</v>
      </c>
      <c r="C9" s="88" t="s">
        <v>329</v>
      </c>
      <c r="D9" s="101" t="s">
        <v>305</v>
      </c>
      <c r="E9" s="102">
        <v>36</v>
      </c>
      <c r="F9" s="22"/>
      <c r="G9" s="22">
        <v>18000</v>
      </c>
      <c r="H9" s="22"/>
      <c r="I9" s="22"/>
      <c r="J9" s="22"/>
      <c r="K9" s="22"/>
      <c r="L9" s="22">
        <v>18000</v>
      </c>
      <c r="M9" s="22">
        <v>18000</v>
      </c>
      <c r="N9" s="22"/>
      <c r="O9" s="22"/>
      <c r="P9" s="22"/>
      <c r="Q9" s="22"/>
    </row>
    <row r="10" ht="35" customHeight="1" spans="1:17">
      <c r="A10" s="100" t="s">
        <v>231</v>
      </c>
      <c r="B10" s="88" t="s">
        <v>330</v>
      </c>
      <c r="C10" s="88" t="s">
        <v>331</v>
      </c>
      <c r="D10" s="101" t="s">
        <v>305</v>
      </c>
      <c r="E10" s="102">
        <v>500</v>
      </c>
      <c r="F10" s="22">
        <v>30000</v>
      </c>
      <c r="G10" s="22">
        <v>30000</v>
      </c>
      <c r="H10" s="22"/>
      <c r="I10" s="22"/>
      <c r="J10" s="22"/>
      <c r="K10" s="22"/>
      <c r="L10" s="22">
        <v>30000</v>
      </c>
      <c r="M10" s="22">
        <v>30000</v>
      </c>
      <c r="N10" s="22"/>
      <c r="O10" s="22"/>
      <c r="P10" s="22"/>
      <c r="Q10" s="22"/>
    </row>
    <row r="11" ht="35" customHeight="1" spans="1:17">
      <c r="A11" s="100" t="s">
        <v>225</v>
      </c>
      <c r="B11" s="88" t="s">
        <v>328</v>
      </c>
      <c r="C11" s="88" t="s">
        <v>329</v>
      </c>
      <c r="D11" s="101" t="s">
        <v>305</v>
      </c>
      <c r="E11" s="102">
        <v>20</v>
      </c>
      <c r="F11" s="22"/>
      <c r="G11" s="22">
        <v>10000</v>
      </c>
      <c r="H11" s="22"/>
      <c r="I11" s="22"/>
      <c r="J11" s="22"/>
      <c r="K11" s="22"/>
      <c r="L11" s="22">
        <v>10000</v>
      </c>
      <c r="M11" s="22">
        <v>10000</v>
      </c>
      <c r="N11" s="22"/>
      <c r="O11" s="22"/>
      <c r="P11" s="22"/>
      <c r="Q11" s="22"/>
    </row>
    <row r="12" ht="35" customHeight="1" spans="1:17">
      <c r="A12" s="100" t="s">
        <v>225</v>
      </c>
      <c r="B12" s="88" t="s">
        <v>330</v>
      </c>
      <c r="C12" s="88" t="s">
        <v>332</v>
      </c>
      <c r="D12" s="101" t="s">
        <v>305</v>
      </c>
      <c r="E12" s="102">
        <v>123</v>
      </c>
      <c r="F12" s="22">
        <v>12300</v>
      </c>
      <c r="G12" s="22">
        <v>12300</v>
      </c>
      <c r="H12" s="22"/>
      <c r="I12" s="22"/>
      <c r="J12" s="22"/>
      <c r="K12" s="22"/>
      <c r="L12" s="22">
        <v>12300</v>
      </c>
      <c r="M12" s="22">
        <v>12300</v>
      </c>
      <c r="N12" s="22"/>
      <c r="O12" s="22"/>
      <c r="P12" s="22"/>
      <c r="Q12" s="22"/>
    </row>
    <row r="13" ht="35" customHeight="1" spans="1:17">
      <c r="A13" s="100" t="s">
        <v>169</v>
      </c>
      <c r="B13" s="88" t="s">
        <v>333</v>
      </c>
      <c r="C13" s="88" t="s">
        <v>334</v>
      </c>
      <c r="D13" s="101" t="s">
        <v>335</v>
      </c>
      <c r="E13" s="102">
        <v>1</v>
      </c>
      <c r="F13" s="22">
        <v>3500</v>
      </c>
      <c r="G13" s="22">
        <v>3500</v>
      </c>
      <c r="H13" s="22"/>
      <c r="I13" s="22"/>
      <c r="J13" s="22"/>
      <c r="K13" s="22"/>
      <c r="L13" s="22">
        <v>3500</v>
      </c>
      <c r="M13" s="22">
        <v>3500</v>
      </c>
      <c r="N13" s="22"/>
      <c r="O13" s="22"/>
      <c r="P13" s="22"/>
      <c r="Q13" s="22"/>
    </row>
    <row r="14" ht="35" customHeight="1" spans="1:17">
      <c r="A14" s="100" t="s">
        <v>169</v>
      </c>
      <c r="B14" s="88" t="s">
        <v>336</v>
      </c>
      <c r="C14" s="88" t="s">
        <v>337</v>
      </c>
      <c r="D14" s="101" t="s">
        <v>335</v>
      </c>
      <c r="E14" s="102">
        <v>5</v>
      </c>
      <c r="F14" s="22">
        <v>2500</v>
      </c>
      <c r="G14" s="22">
        <v>2500</v>
      </c>
      <c r="H14" s="22"/>
      <c r="I14" s="22"/>
      <c r="J14" s="22"/>
      <c r="K14" s="22"/>
      <c r="L14" s="22">
        <v>2500</v>
      </c>
      <c r="M14" s="22">
        <v>2500</v>
      </c>
      <c r="N14" s="22"/>
      <c r="O14" s="22"/>
      <c r="P14" s="22"/>
      <c r="Q14" s="22"/>
    </row>
    <row r="15" ht="35" customHeight="1" spans="1:17">
      <c r="A15" s="100" t="s">
        <v>169</v>
      </c>
      <c r="B15" s="88" t="s">
        <v>338</v>
      </c>
      <c r="C15" s="88" t="s">
        <v>339</v>
      </c>
      <c r="D15" s="101" t="s">
        <v>335</v>
      </c>
      <c r="E15" s="102">
        <v>1</v>
      </c>
      <c r="F15" s="22">
        <v>1000</v>
      </c>
      <c r="G15" s="22">
        <v>1000</v>
      </c>
      <c r="H15" s="22"/>
      <c r="I15" s="22"/>
      <c r="J15" s="22"/>
      <c r="K15" s="22"/>
      <c r="L15" s="22">
        <v>1000</v>
      </c>
      <c r="M15" s="22">
        <v>1000</v>
      </c>
      <c r="N15" s="22"/>
      <c r="O15" s="22"/>
      <c r="P15" s="22"/>
      <c r="Q15" s="22"/>
    </row>
    <row r="16" ht="35" customHeight="1" spans="1:17">
      <c r="A16" s="100" t="s">
        <v>169</v>
      </c>
      <c r="B16" s="88" t="s">
        <v>340</v>
      </c>
      <c r="C16" s="88" t="s">
        <v>341</v>
      </c>
      <c r="D16" s="101" t="s">
        <v>335</v>
      </c>
      <c r="E16" s="102">
        <v>2</v>
      </c>
      <c r="F16" s="22">
        <v>2000</v>
      </c>
      <c r="G16" s="22">
        <v>2000</v>
      </c>
      <c r="H16" s="22"/>
      <c r="I16" s="22"/>
      <c r="J16" s="22"/>
      <c r="K16" s="22"/>
      <c r="L16" s="22">
        <v>2000</v>
      </c>
      <c r="M16" s="22">
        <v>2000</v>
      </c>
      <c r="N16" s="22"/>
      <c r="O16" s="22"/>
      <c r="P16" s="22"/>
      <c r="Q16" s="22"/>
    </row>
    <row r="17" ht="35" customHeight="1" spans="1:17">
      <c r="A17" s="100" t="s">
        <v>169</v>
      </c>
      <c r="B17" s="88" t="s">
        <v>342</v>
      </c>
      <c r="C17" s="88" t="s">
        <v>343</v>
      </c>
      <c r="D17" s="101" t="s">
        <v>344</v>
      </c>
      <c r="E17" s="102">
        <v>30</v>
      </c>
      <c r="F17" s="22">
        <v>5400</v>
      </c>
      <c r="G17" s="22">
        <v>5400</v>
      </c>
      <c r="H17" s="22"/>
      <c r="I17" s="22"/>
      <c r="J17" s="22"/>
      <c r="K17" s="22"/>
      <c r="L17" s="22">
        <v>5400</v>
      </c>
      <c r="M17" s="22">
        <v>5400</v>
      </c>
      <c r="N17" s="22"/>
      <c r="O17" s="22"/>
      <c r="P17" s="22"/>
      <c r="Q17" s="22"/>
    </row>
    <row r="18" ht="35" customHeight="1" spans="1:17">
      <c r="A18" s="100" t="s">
        <v>169</v>
      </c>
      <c r="B18" s="88" t="s">
        <v>330</v>
      </c>
      <c r="C18" s="88" t="s">
        <v>345</v>
      </c>
      <c r="D18" s="101" t="s">
        <v>305</v>
      </c>
      <c r="E18" s="102">
        <v>77</v>
      </c>
      <c r="F18" s="22">
        <v>7700</v>
      </c>
      <c r="G18" s="22">
        <v>7700</v>
      </c>
      <c r="H18" s="22"/>
      <c r="I18" s="22"/>
      <c r="J18" s="22"/>
      <c r="K18" s="22"/>
      <c r="L18" s="22">
        <v>7700</v>
      </c>
      <c r="M18" s="22">
        <v>7700</v>
      </c>
      <c r="N18" s="22"/>
      <c r="O18" s="22"/>
      <c r="P18" s="22"/>
      <c r="Q18" s="22"/>
    </row>
    <row r="19" ht="35" customHeight="1" spans="1:17">
      <c r="A19" s="100" t="s">
        <v>169</v>
      </c>
      <c r="B19" s="88" t="s">
        <v>346</v>
      </c>
      <c r="C19" s="88" t="s">
        <v>347</v>
      </c>
      <c r="D19" s="101" t="s">
        <v>335</v>
      </c>
      <c r="E19" s="102">
        <v>5</v>
      </c>
      <c r="F19" s="22">
        <v>10000</v>
      </c>
      <c r="G19" s="22">
        <v>10000</v>
      </c>
      <c r="H19" s="22"/>
      <c r="I19" s="22"/>
      <c r="J19" s="22"/>
      <c r="K19" s="22"/>
      <c r="L19" s="22">
        <v>10000</v>
      </c>
      <c r="M19" s="22">
        <v>10000</v>
      </c>
      <c r="N19" s="22"/>
      <c r="O19" s="22"/>
      <c r="P19" s="22"/>
      <c r="Q19" s="22"/>
    </row>
    <row r="20" ht="35" customHeight="1" spans="1:17">
      <c r="A20" s="100" t="s">
        <v>169</v>
      </c>
      <c r="B20" s="88" t="s">
        <v>348</v>
      </c>
      <c r="C20" s="88" t="s">
        <v>349</v>
      </c>
      <c r="D20" s="101" t="s">
        <v>350</v>
      </c>
      <c r="E20" s="102">
        <v>36</v>
      </c>
      <c r="F20" s="22">
        <v>28800</v>
      </c>
      <c r="G20" s="22">
        <v>28800</v>
      </c>
      <c r="H20" s="22"/>
      <c r="I20" s="22"/>
      <c r="J20" s="22"/>
      <c r="K20" s="22"/>
      <c r="L20" s="22">
        <v>28800</v>
      </c>
      <c r="M20" s="22">
        <v>28800</v>
      </c>
      <c r="N20" s="22"/>
      <c r="O20" s="22"/>
      <c r="P20" s="22"/>
      <c r="Q20" s="22"/>
    </row>
    <row r="21" ht="35" customHeight="1" spans="1:17">
      <c r="A21" s="100" t="s">
        <v>169</v>
      </c>
      <c r="B21" s="88" t="s">
        <v>351</v>
      </c>
      <c r="C21" s="88" t="s">
        <v>352</v>
      </c>
      <c r="D21" s="101" t="s">
        <v>335</v>
      </c>
      <c r="E21" s="102">
        <v>18</v>
      </c>
      <c r="F21" s="22">
        <v>45000</v>
      </c>
      <c r="G21" s="22">
        <v>45000</v>
      </c>
      <c r="H21" s="22"/>
      <c r="I21" s="22"/>
      <c r="J21" s="22"/>
      <c r="K21" s="22"/>
      <c r="L21" s="22">
        <v>45000</v>
      </c>
      <c r="M21" s="22">
        <v>45000</v>
      </c>
      <c r="N21" s="22"/>
      <c r="O21" s="22"/>
      <c r="P21" s="22"/>
      <c r="Q21" s="22"/>
    </row>
    <row r="22" ht="35" customHeight="1" spans="1:17">
      <c r="A22" s="100" t="s">
        <v>169</v>
      </c>
      <c r="B22" s="88" t="s">
        <v>353</v>
      </c>
      <c r="C22" s="88" t="s">
        <v>354</v>
      </c>
      <c r="D22" s="101" t="s">
        <v>355</v>
      </c>
      <c r="E22" s="102">
        <v>1</v>
      </c>
      <c r="F22" s="22">
        <v>15000</v>
      </c>
      <c r="G22" s="22">
        <v>15000</v>
      </c>
      <c r="H22" s="22"/>
      <c r="I22" s="22"/>
      <c r="J22" s="22"/>
      <c r="K22" s="22"/>
      <c r="L22" s="22">
        <v>15000</v>
      </c>
      <c r="M22" s="22">
        <v>15000</v>
      </c>
      <c r="N22" s="22"/>
      <c r="O22" s="22"/>
      <c r="P22" s="22"/>
      <c r="Q22" s="22"/>
    </row>
    <row r="23" ht="35" customHeight="1" spans="1:17">
      <c r="A23" s="100" t="s">
        <v>169</v>
      </c>
      <c r="B23" s="88" t="s">
        <v>356</v>
      </c>
      <c r="C23" s="88" t="s">
        <v>357</v>
      </c>
      <c r="D23" s="101" t="s">
        <v>335</v>
      </c>
      <c r="E23" s="102">
        <v>1</v>
      </c>
      <c r="F23" s="22">
        <v>6000</v>
      </c>
      <c r="G23" s="22">
        <v>6000</v>
      </c>
      <c r="H23" s="22"/>
      <c r="I23" s="22"/>
      <c r="J23" s="22"/>
      <c r="K23" s="22"/>
      <c r="L23" s="22">
        <v>6000</v>
      </c>
      <c r="M23" s="22">
        <v>6000</v>
      </c>
      <c r="N23" s="22"/>
      <c r="O23" s="22"/>
      <c r="P23" s="22"/>
      <c r="Q23" s="22"/>
    </row>
    <row r="24" ht="35" customHeight="1" spans="1:17">
      <c r="A24" s="100" t="s">
        <v>169</v>
      </c>
      <c r="B24" s="88" t="s">
        <v>358</v>
      </c>
      <c r="C24" s="88" t="s">
        <v>359</v>
      </c>
      <c r="D24" s="101" t="s">
        <v>305</v>
      </c>
      <c r="E24" s="102">
        <v>20</v>
      </c>
      <c r="F24" s="22">
        <v>8000</v>
      </c>
      <c r="G24" s="22">
        <v>8000</v>
      </c>
      <c r="H24" s="22"/>
      <c r="I24" s="22"/>
      <c r="J24" s="22"/>
      <c r="K24" s="22"/>
      <c r="L24" s="22">
        <v>8000</v>
      </c>
      <c r="M24" s="22">
        <v>8000</v>
      </c>
      <c r="N24" s="22"/>
      <c r="O24" s="22"/>
      <c r="P24" s="22"/>
      <c r="Q24" s="22"/>
    </row>
    <row r="25" ht="35" customHeight="1" spans="1:17">
      <c r="A25" s="100" t="s">
        <v>169</v>
      </c>
      <c r="B25" s="88" t="s">
        <v>360</v>
      </c>
      <c r="C25" s="88" t="s">
        <v>361</v>
      </c>
      <c r="D25" s="101" t="s">
        <v>335</v>
      </c>
      <c r="E25" s="102">
        <v>2</v>
      </c>
      <c r="F25" s="22">
        <v>4000</v>
      </c>
      <c r="G25" s="22">
        <v>4000</v>
      </c>
      <c r="H25" s="22"/>
      <c r="I25" s="22"/>
      <c r="J25" s="22"/>
      <c r="K25" s="22"/>
      <c r="L25" s="22">
        <v>4000</v>
      </c>
      <c r="M25" s="22">
        <v>4000</v>
      </c>
      <c r="N25" s="22"/>
      <c r="O25" s="22"/>
      <c r="P25" s="22"/>
      <c r="Q25" s="22"/>
    </row>
    <row r="26" ht="35" customHeight="1" spans="1:17">
      <c r="A26" s="100" t="s">
        <v>169</v>
      </c>
      <c r="B26" s="88" t="s">
        <v>362</v>
      </c>
      <c r="C26" s="88" t="s">
        <v>363</v>
      </c>
      <c r="D26" s="101" t="s">
        <v>355</v>
      </c>
      <c r="E26" s="102">
        <v>1</v>
      </c>
      <c r="F26" s="22">
        <v>4000</v>
      </c>
      <c r="G26" s="22">
        <v>4000</v>
      </c>
      <c r="H26" s="22"/>
      <c r="I26" s="22"/>
      <c r="J26" s="22"/>
      <c r="K26" s="22"/>
      <c r="L26" s="22">
        <v>4000</v>
      </c>
      <c r="M26" s="22">
        <v>4000</v>
      </c>
      <c r="N26" s="22"/>
      <c r="O26" s="22"/>
      <c r="P26" s="22"/>
      <c r="Q26" s="22"/>
    </row>
    <row r="27" ht="35" customHeight="1" spans="1:17">
      <c r="A27" s="100" t="s">
        <v>169</v>
      </c>
      <c r="B27" s="88" t="s">
        <v>364</v>
      </c>
      <c r="C27" s="88" t="s">
        <v>365</v>
      </c>
      <c r="D27" s="101" t="s">
        <v>335</v>
      </c>
      <c r="E27" s="102">
        <v>8</v>
      </c>
      <c r="F27" s="22">
        <v>8000</v>
      </c>
      <c r="G27" s="22">
        <v>8000</v>
      </c>
      <c r="H27" s="22"/>
      <c r="I27" s="22"/>
      <c r="J27" s="22"/>
      <c r="K27" s="22"/>
      <c r="L27" s="22">
        <v>8000</v>
      </c>
      <c r="M27" s="22">
        <v>8000</v>
      </c>
      <c r="N27" s="22"/>
      <c r="O27" s="22"/>
      <c r="P27" s="22"/>
      <c r="Q27" s="22"/>
    </row>
    <row r="28" ht="35" customHeight="1" spans="1:17">
      <c r="A28" s="100" t="s">
        <v>169</v>
      </c>
      <c r="B28" s="88" t="s">
        <v>366</v>
      </c>
      <c r="C28" s="88" t="s">
        <v>367</v>
      </c>
      <c r="D28" s="101" t="s">
        <v>335</v>
      </c>
      <c r="E28" s="102">
        <v>2</v>
      </c>
      <c r="F28" s="22">
        <v>20000</v>
      </c>
      <c r="G28" s="22">
        <v>20000</v>
      </c>
      <c r="H28" s="22"/>
      <c r="I28" s="22"/>
      <c r="J28" s="22"/>
      <c r="K28" s="22"/>
      <c r="L28" s="22">
        <v>20000</v>
      </c>
      <c r="M28" s="22">
        <v>20000</v>
      </c>
      <c r="N28" s="22"/>
      <c r="O28" s="22"/>
      <c r="P28" s="22"/>
      <c r="Q28" s="22"/>
    </row>
    <row r="29" ht="35" customHeight="1" spans="1:17">
      <c r="A29" s="100" t="s">
        <v>169</v>
      </c>
      <c r="B29" s="88" t="s">
        <v>368</v>
      </c>
      <c r="C29" s="88" t="s">
        <v>369</v>
      </c>
      <c r="D29" s="101" t="s">
        <v>355</v>
      </c>
      <c r="E29" s="102">
        <v>1</v>
      </c>
      <c r="F29" s="22">
        <v>6000</v>
      </c>
      <c r="G29" s="22">
        <v>6000</v>
      </c>
      <c r="H29" s="22"/>
      <c r="I29" s="22"/>
      <c r="J29" s="22"/>
      <c r="K29" s="22"/>
      <c r="L29" s="22">
        <v>6000</v>
      </c>
      <c r="M29" s="22">
        <v>6000</v>
      </c>
      <c r="N29" s="22"/>
      <c r="O29" s="22"/>
      <c r="P29" s="22"/>
      <c r="Q29" s="22"/>
    </row>
    <row r="30" ht="35" customHeight="1" spans="1:17">
      <c r="A30" s="100" t="s">
        <v>213</v>
      </c>
      <c r="B30" s="88" t="s">
        <v>328</v>
      </c>
      <c r="C30" s="88" t="s">
        <v>329</v>
      </c>
      <c r="D30" s="101" t="s">
        <v>305</v>
      </c>
      <c r="E30" s="102">
        <v>35</v>
      </c>
      <c r="F30" s="22"/>
      <c r="G30" s="22">
        <v>17500</v>
      </c>
      <c r="H30" s="22"/>
      <c r="I30" s="22"/>
      <c r="J30" s="22"/>
      <c r="K30" s="22"/>
      <c r="L30" s="22">
        <v>17500</v>
      </c>
      <c r="M30" s="22">
        <v>17500</v>
      </c>
      <c r="N30" s="22"/>
      <c r="O30" s="22"/>
      <c r="P30" s="22"/>
      <c r="Q30" s="22"/>
    </row>
    <row r="31" ht="35" customHeight="1" spans="1:17">
      <c r="A31" s="100" t="s">
        <v>213</v>
      </c>
      <c r="B31" s="88" t="s">
        <v>370</v>
      </c>
      <c r="C31" s="88" t="s">
        <v>371</v>
      </c>
      <c r="D31" s="101" t="s">
        <v>305</v>
      </c>
      <c r="E31" s="102">
        <v>3</v>
      </c>
      <c r="F31" s="22">
        <v>55701</v>
      </c>
      <c r="G31" s="22">
        <v>55701</v>
      </c>
      <c r="H31" s="22"/>
      <c r="I31" s="22"/>
      <c r="J31" s="22"/>
      <c r="K31" s="22"/>
      <c r="L31" s="22">
        <v>55701</v>
      </c>
      <c r="M31" s="22">
        <v>55701</v>
      </c>
      <c r="N31" s="22"/>
      <c r="O31" s="22"/>
      <c r="P31" s="22"/>
      <c r="Q31" s="22"/>
    </row>
    <row r="32" ht="35" customHeight="1" spans="1:17">
      <c r="A32" s="100" t="s">
        <v>213</v>
      </c>
      <c r="B32" s="88" t="s">
        <v>372</v>
      </c>
      <c r="C32" s="88" t="s">
        <v>373</v>
      </c>
      <c r="D32" s="101" t="s">
        <v>305</v>
      </c>
      <c r="E32" s="102">
        <v>3</v>
      </c>
      <c r="F32" s="22"/>
      <c r="G32" s="22">
        <v>9999</v>
      </c>
      <c r="H32" s="22"/>
      <c r="I32" s="22"/>
      <c r="J32" s="22"/>
      <c r="K32" s="22"/>
      <c r="L32" s="22">
        <v>9999</v>
      </c>
      <c r="M32" s="22">
        <v>9999</v>
      </c>
      <c r="N32" s="22"/>
      <c r="O32" s="22"/>
      <c r="P32" s="22"/>
      <c r="Q32" s="22"/>
    </row>
    <row r="33" ht="35" customHeight="1" spans="1:17">
      <c r="A33" s="91" t="s">
        <v>94</v>
      </c>
      <c r="B33" s="92"/>
      <c r="C33" s="92"/>
      <c r="D33" s="92"/>
      <c r="E33" s="99"/>
      <c r="F33" s="22">
        <v>274901</v>
      </c>
      <c r="G33" s="22">
        <v>330400</v>
      </c>
      <c r="H33" s="22"/>
      <c r="I33" s="22"/>
      <c r="J33" s="22"/>
      <c r="K33" s="22"/>
      <c r="L33" s="22">
        <v>330400</v>
      </c>
      <c r="M33" s="22">
        <v>330400</v>
      </c>
      <c r="N33" s="22"/>
      <c r="O33" s="22"/>
      <c r="P33" s="22"/>
      <c r="Q33" s="22"/>
    </row>
  </sheetData>
  <mergeCells count="16">
    <mergeCell ref="A2:Q2"/>
    <mergeCell ref="A3:F3"/>
    <mergeCell ref="G4:Q4"/>
    <mergeCell ref="L5:Q5"/>
    <mergeCell ref="A33:E33"/>
    <mergeCell ref="A4:A6"/>
    <mergeCell ref="B4:B6"/>
    <mergeCell ref="C4:C6"/>
    <mergeCell ref="D4:D6"/>
    <mergeCell ref="E4:E6"/>
    <mergeCell ref="F4:F6"/>
    <mergeCell ref="G5:G6"/>
    <mergeCell ref="H5:H6"/>
    <mergeCell ref="I5:I6"/>
    <mergeCell ref="J5:J6"/>
    <mergeCell ref="K5:K6"/>
  </mergeCells>
  <pageMargins left="0.75" right="0.75" top="1" bottom="1" header="0.5" footer="0.5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N11"/>
  <sheetViews>
    <sheetView showZeros="0" workbookViewId="0">
      <selection activeCell="D17" sqref="D17"/>
    </sheetView>
  </sheetViews>
  <sheetFormatPr defaultColWidth="9.14166666666667" defaultRowHeight="14.25" customHeight="1"/>
  <cols>
    <col min="1" max="1" width="31.425" customWidth="1"/>
    <col min="2" max="2" width="21.7083333333333" customWidth="1"/>
    <col min="3" max="3" width="26.7083333333333" customWidth="1"/>
    <col min="4" max="14" width="16.6" customWidth="1"/>
  </cols>
  <sheetData>
    <row r="1" ht="13.5" customHeight="1" spans="1:14">
      <c r="A1" s="62"/>
      <c r="B1" s="62"/>
      <c r="C1" s="62"/>
      <c r="D1" s="62"/>
      <c r="E1" s="62"/>
      <c r="F1" s="62"/>
      <c r="G1" s="62"/>
      <c r="H1" s="67"/>
      <c r="I1" s="62"/>
      <c r="J1" s="62"/>
      <c r="K1" s="62"/>
      <c r="L1" s="46"/>
      <c r="M1" s="68"/>
      <c r="N1" s="69" t="s">
        <v>374</v>
      </c>
    </row>
    <row r="2" ht="27.75" customHeight="1" spans="1:14">
      <c r="A2" s="58" t="s">
        <v>375</v>
      </c>
      <c r="B2" s="70"/>
      <c r="C2" s="70"/>
      <c r="D2" s="70"/>
      <c r="E2" s="70"/>
      <c r="F2" s="70"/>
      <c r="G2" s="70"/>
      <c r="H2" s="71"/>
      <c r="I2" s="70"/>
      <c r="J2" s="70"/>
      <c r="K2" s="70"/>
      <c r="L2" s="48"/>
      <c r="M2" s="71"/>
      <c r="N2" s="70"/>
    </row>
    <row r="3" ht="18.75" customHeight="1" spans="1:14">
      <c r="A3" s="59" t="str">
        <f>"单位名称："&amp;"云南省移民开发技术服务中心"</f>
        <v>单位名称：云南省移民开发技术服务中心</v>
      </c>
      <c r="B3" s="60"/>
      <c r="C3" s="60"/>
      <c r="D3" s="60"/>
      <c r="E3" s="60"/>
      <c r="F3" s="60"/>
      <c r="G3" s="60"/>
      <c r="H3" s="67"/>
      <c r="I3" s="62"/>
      <c r="J3" s="62"/>
      <c r="K3" s="62"/>
      <c r="L3" s="63"/>
      <c r="M3" s="72"/>
      <c r="N3" s="73" t="s">
        <v>121</v>
      </c>
    </row>
    <row r="4" ht="36" customHeight="1" spans="1:14">
      <c r="A4" s="9" t="s">
        <v>318</v>
      </c>
      <c r="B4" s="74" t="s">
        <v>376</v>
      </c>
      <c r="C4" s="74" t="s">
        <v>377</v>
      </c>
      <c r="D4" s="75" t="s">
        <v>138</v>
      </c>
      <c r="E4" s="75"/>
      <c r="F4" s="75"/>
      <c r="G4" s="75"/>
      <c r="H4" s="76"/>
      <c r="I4" s="75"/>
      <c r="J4" s="75"/>
      <c r="K4" s="75"/>
      <c r="L4" s="77"/>
      <c r="M4" s="76"/>
      <c r="N4" s="78"/>
    </row>
    <row r="5" ht="33" customHeight="1" spans="1:14">
      <c r="A5" s="14"/>
      <c r="B5" s="79"/>
      <c r="C5" s="79"/>
      <c r="D5" s="79" t="s">
        <v>30</v>
      </c>
      <c r="E5" s="79" t="s">
        <v>33</v>
      </c>
      <c r="F5" s="79" t="s">
        <v>324</v>
      </c>
      <c r="G5" s="79" t="s">
        <v>325</v>
      </c>
      <c r="H5" s="80" t="s">
        <v>326</v>
      </c>
      <c r="I5" s="81" t="s">
        <v>327</v>
      </c>
      <c r="J5" s="81"/>
      <c r="K5" s="81"/>
      <c r="L5" s="82"/>
      <c r="M5" s="83"/>
      <c r="N5" s="84"/>
    </row>
    <row r="6" ht="54" customHeight="1" spans="1:14">
      <c r="A6" s="17"/>
      <c r="B6" s="84"/>
      <c r="C6" s="84"/>
      <c r="D6" s="84"/>
      <c r="E6" s="84"/>
      <c r="F6" s="84"/>
      <c r="G6" s="84"/>
      <c r="H6" s="85"/>
      <c r="I6" s="84" t="s">
        <v>32</v>
      </c>
      <c r="J6" s="84" t="s">
        <v>43</v>
      </c>
      <c r="K6" s="84" t="s">
        <v>145</v>
      </c>
      <c r="L6" s="86" t="s">
        <v>39</v>
      </c>
      <c r="M6" s="85" t="s">
        <v>40</v>
      </c>
      <c r="N6" s="84" t="s">
        <v>41</v>
      </c>
    </row>
    <row r="7" ht="30" customHeight="1" spans="1:14">
      <c r="A7" s="17">
        <v>1</v>
      </c>
      <c r="B7" s="84">
        <v>2</v>
      </c>
      <c r="C7" s="84">
        <v>3</v>
      </c>
      <c r="D7" s="85">
        <v>4</v>
      </c>
      <c r="E7" s="85">
        <v>5</v>
      </c>
      <c r="F7" s="85">
        <v>6</v>
      </c>
      <c r="G7" s="85">
        <v>7</v>
      </c>
      <c r="H7" s="85">
        <v>8</v>
      </c>
      <c r="I7" s="85">
        <v>9</v>
      </c>
      <c r="J7" s="85">
        <v>10</v>
      </c>
      <c r="K7" s="85">
        <v>11</v>
      </c>
      <c r="L7" s="85">
        <v>12</v>
      </c>
      <c r="M7" s="85">
        <v>13</v>
      </c>
      <c r="N7" s="85">
        <v>14</v>
      </c>
    </row>
    <row r="8" ht="30" customHeight="1" spans="1:14">
      <c r="A8" s="87"/>
      <c r="B8" s="88"/>
      <c r="C8" s="88"/>
      <c r="D8" s="89"/>
      <c r="E8" s="89"/>
      <c r="F8" s="89"/>
      <c r="G8" s="89"/>
      <c r="H8" s="89"/>
      <c r="I8" s="89"/>
      <c r="J8" s="89"/>
      <c r="K8" s="89"/>
      <c r="L8" s="90"/>
      <c r="M8" s="89"/>
      <c r="N8" s="89"/>
    </row>
    <row r="9" ht="30" customHeight="1" spans="1:14">
      <c r="A9" s="87"/>
      <c r="B9" s="88"/>
      <c r="C9" s="88"/>
      <c r="D9" s="89"/>
      <c r="E9" s="89"/>
      <c r="F9" s="89"/>
      <c r="G9" s="89"/>
      <c r="H9" s="89"/>
      <c r="I9" s="89"/>
      <c r="J9" s="89"/>
      <c r="K9" s="89"/>
      <c r="L9" s="90"/>
      <c r="M9" s="89"/>
      <c r="N9" s="89"/>
    </row>
    <row r="10" ht="30" customHeight="1" spans="1:14">
      <c r="A10" s="91" t="s">
        <v>94</v>
      </c>
      <c r="B10" s="92"/>
      <c r="C10" s="93"/>
      <c r="D10" s="89"/>
      <c r="E10" s="89"/>
      <c r="F10" s="89"/>
      <c r="G10" s="89"/>
      <c r="H10" s="89"/>
      <c r="I10" s="89"/>
      <c r="J10" s="89"/>
      <c r="K10" s="89"/>
      <c r="L10" s="90"/>
      <c r="M10" s="89"/>
      <c r="N10" s="89"/>
    </row>
    <row r="11" ht="30" customHeight="1" spans="1:14">
      <c r="A11" s="26" t="s">
        <v>378</v>
      </c>
    </row>
  </sheetData>
  <mergeCells count="13">
    <mergeCell ref="A2:N2"/>
    <mergeCell ref="A3:C3"/>
    <mergeCell ref="D4:N4"/>
    <mergeCell ref="I5:N5"/>
    <mergeCell ref="A10:C10"/>
    <mergeCell ref="A4:A6"/>
    <mergeCell ref="B4:B6"/>
    <mergeCell ref="C4:C6"/>
    <mergeCell ref="D5:D6"/>
    <mergeCell ref="E5:E6"/>
    <mergeCell ref="F5:F6"/>
    <mergeCell ref="G5:G6"/>
    <mergeCell ref="H5:H6"/>
  </mergeCells>
  <pageMargins left="0.75" right="0.75" top="1" bottom="1" header="0.5" footer="0.5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X9"/>
  <sheetViews>
    <sheetView showZeros="0" workbookViewId="0">
      <selection activeCell="B15" sqref="B15"/>
    </sheetView>
  </sheetViews>
  <sheetFormatPr defaultColWidth="9.14166666666667" defaultRowHeight="14.25" customHeight="1"/>
  <cols>
    <col min="1" max="1" width="31.8666666666667" customWidth="1"/>
    <col min="2" max="15" width="17.175" customWidth="1"/>
    <col min="16" max="22" width="17.0333333333333" customWidth="1"/>
    <col min="23" max="23" width="17" customWidth="1"/>
    <col min="24" max="24" width="17.0333333333333" customWidth="1"/>
  </cols>
  <sheetData>
    <row r="1" ht="13.5" customHeight="1" spans="1:24">
      <c r="D1" s="57"/>
      <c r="W1" s="46"/>
      <c r="X1" s="46" t="s">
        <v>379</v>
      </c>
    </row>
    <row r="2" ht="27.75" customHeight="1" spans="1:24">
      <c r="A2" s="58" t="s">
        <v>380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</row>
    <row r="3" ht="25" customHeight="1" spans="1:24">
      <c r="A3" s="59" t="str">
        <f>"单位名称："&amp;"云南省移民开发技术服务中心"</f>
        <v>单位名称：云南省移民开发技术服务中心</v>
      </c>
      <c r="B3" s="60"/>
      <c r="C3" s="60"/>
      <c r="D3" s="61"/>
      <c r="E3" s="62"/>
      <c r="F3" s="62"/>
      <c r="G3" s="62"/>
      <c r="H3" s="62"/>
      <c r="I3" s="62"/>
      <c r="W3" s="63"/>
      <c r="X3" s="63" t="s">
        <v>121</v>
      </c>
    </row>
    <row r="4" ht="25" customHeight="1" spans="1:24">
      <c r="A4" s="15" t="s">
        <v>381</v>
      </c>
      <c r="B4" s="10" t="s">
        <v>138</v>
      </c>
      <c r="C4" s="11"/>
      <c r="D4" s="11"/>
      <c r="E4" s="64" t="s">
        <v>382</v>
      </c>
      <c r="F4" s="64"/>
      <c r="G4" s="64"/>
      <c r="H4" s="64"/>
      <c r="I4" s="64"/>
      <c r="J4" s="64"/>
      <c r="K4" s="64"/>
      <c r="L4" s="64"/>
      <c r="M4" s="64"/>
      <c r="N4" s="64"/>
      <c r="O4" s="64"/>
      <c r="P4" s="64"/>
      <c r="Q4" s="64"/>
      <c r="R4" s="64"/>
      <c r="S4" s="64"/>
      <c r="T4" s="64"/>
      <c r="U4" s="64"/>
      <c r="V4" s="64"/>
      <c r="W4" s="64"/>
      <c r="X4" s="64"/>
    </row>
    <row r="5" ht="25" customHeight="1" spans="1:24">
      <c r="A5" s="18"/>
      <c r="B5" s="28" t="s">
        <v>30</v>
      </c>
      <c r="C5" s="9" t="s">
        <v>33</v>
      </c>
      <c r="D5" s="65" t="s">
        <v>383</v>
      </c>
      <c r="E5" s="64" t="s">
        <v>384</v>
      </c>
      <c r="F5" s="64" t="s">
        <v>385</v>
      </c>
      <c r="G5" s="64" t="s">
        <v>386</v>
      </c>
      <c r="H5" s="64" t="s">
        <v>387</v>
      </c>
      <c r="I5" s="64" t="s">
        <v>388</v>
      </c>
      <c r="J5" s="64" t="s">
        <v>389</v>
      </c>
      <c r="K5" s="64" t="s">
        <v>390</v>
      </c>
      <c r="L5" s="64" t="s">
        <v>391</v>
      </c>
      <c r="M5" s="64" t="s">
        <v>392</v>
      </c>
      <c r="N5" s="64" t="s">
        <v>393</v>
      </c>
      <c r="O5" s="64" t="s">
        <v>394</v>
      </c>
      <c r="P5" s="64" t="s">
        <v>395</v>
      </c>
      <c r="Q5" s="64" t="s">
        <v>396</v>
      </c>
      <c r="R5" s="64" t="s">
        <v>397</v>
      </c>
      <c r="S5" s="64" t="s">
        <v>398</v>
      </c>
      <c r="T5" s="64" t="s">
        <v>399</v>
      </c>
      <c r="U5" s="64" t="s">
        <v>400</v>
      </c>
      <c r="V5" s="64" t="s">
        <v>401</v>
      </c>
      <c r="W5" s="64" t="s">
        <v>402</v>
      </c>
      <c r="X5" s="64" t="s">
        <v>403</v>
      </c>
    </row>
    <row r="6" ht="25" customHeight="1" spans="1:24">
      <c r="A6" s="64">
        <v>1</v>
      </c>
      <c r="B6" s="64">
        <v>2</v>
      </c>
      <c r="C6" s="64">
        <v>3</v>
      </c>
      <c r="D6" s="10">
        <v>4</v>
      </c>
      <c r="E6" s="64">
        <v>5</v>
      </c>
      <c r="F6" s="64">
        <v>6</v>
      </c>
      <c r="G6" s="64">
        <v>7</v>
      </c>
      <c r="H6" s="10">
        <v>8</v>
      </c>
      <c r="I6" s="64">
        <v>9</v>
      </c>
      <c r="J6" s="64">
        <v>10</v>
      </c>
      <c r="K6" s="64">
        <v>11</v>
      </c>
      <c r="L6" s="10">
        <v>12</v>
      </c>
      <c r="M6" s="64">
        <v>13</v>
      </c>
      <c r="N6" s="64">
        <v>14</v>
      </c>
      <c r="O6" s="64">
        <v>15</v>
      </c>
      <c r="P6" s="10">
        <v>16</v>
      </c>
      <c r="Q6" s="64">
        <v>17</v>
      </c>
      <c r="R6" s="64">
        <v>18</v>
      </c>
      <c r="S6" s="64">
        <v>19</v>
      </c>
      <c r="T6" s="10">
        <v>20</v>
      </c>
      <c r="U6" s="10">
        <v>21</v>
      </c>
      <c r="V6" s="10">
        <v>22</v>
      </c>
      <c r="W6" s="64">
        <v>23</v>
      </c>
      <c r="X6" s="64">
        <v>24</v>
      </c>
    </row>
    <row r="7" ht="25" customHeight="1" spans="1:24">
      <c r="A7" s="30"/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66"/>
      <c r="X7" s="22"/>
    </row>
    <row r="8" ht="25" customHeight="1" spans="1:24">
      <c r="A8" s="30"/>
      <c r="B8" s="22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66"/>
      <c r="X8" s="22"/>
    </row>
    <row r="9" ht="25" customHeight="1" spans="1:24">
      <c r="A9" s="26" t="s">
        <v>404</v>
      </c>
    </row>
  </sheetData>
  <mergeCells count="5">
    <mergeCell ref="A2:X2"/>
    <mergeCell ref="A3:I3"/>
    <mergeCell ref="B4:D4"/>
    <mergeCell ref="E4:X4"/>
    <mergeCell ref="A4:A5"/>
  </mergeCells>
  <pageMargins left="0.75" right="0.75" top="1" bottom="1" header="0.5" footer="0.5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J8"/>
  <sheetViews>
    <sheetView showZeros="0" workbookViewId="0">
      <selection activeCell="D20" sqref="D20"/>
    </sheetView>
  </sheetViews>
  <sheetFormatPr defaultColWidth="9.14166666666667" defaultRowHeight="12" customHeight="1" outlineLevelRow="7"/>
  <cols>
    <col min="1" max="1" width="28.9583333333333" customWidth="1"/>
    <col min="2" max="2" width="29" customWidth="1"/>
    <col min="3" max="3" width="16.3166666666667" customWidth="1"/>
    <col min="4" max="4" width="15.6" customWidth="1"/>
    <col min="5" max="5" width="23.575" customWidth="1"/>
    <col min="6" max="6" width="11.2833333333333" customWidth="1"/>
    <col min="7" max="7" width="14.8833333333333" customWidth="1"/>
    <col min="8" max="8" width="10.8833333333333" customWidth="1"/>
    <col min="9" max="9" width="13.425" customWidth="1"/>
    <col min="10" max="10" width="38.675" customWidth="1"/>
  </cols>
  <sheetData>
    <row r="1" customHeight="1" spans="1:10">
      <c r="J1" s="46" t="s">
        <v>405</v>
      </c>
    </row>
    <row r="2" ht="28.5" customHeight="1" spans="1:10">
      <c r="A2" s="47" t="s">
        <v>406</v>
      </c>
      <c r="B2" s="27"/>
      <c r="C2" s="27"/>
      <c r="D2" s="27"/>
      <c r="E2" s="27"/>
      <c r="F2" s="48"/>
      <c r="G2" s="27"/>
      <c r="H2" s="48"/>
      <c r="I2" s="48"/>
      <c r="J2" s="27"/>
    </row>
    <row r="3" ht="30" customHeight="1" spans="1:10">
      <c r="A3" s="4" t="str">
        <f>"单位名称："&amp;"云南省移民开发技术服务中心"</f>
        <v>单位名称：云南省移民开发技术服务中心</v>
      </c>
    </row>
    <row r="4" ht="30" customHeight="1" spans="1:10">
      <c r="A4" s="49" t="s">
        <v>237</v>
      </c>
      <c r="B4" s="49" t="s">
        <v>238</v>
      </c>
      <c r="C4" s="49" t="s">
        <v>239</v>
      </c>
      <c r="D4" s="49" t="s">
        <v>240</v>
      </c>
      <c r="E4" s="49" t="s">
        <v>241</v>
      </c>
      <c r="F4" s="50" t="s">
        <v>242</v>
      </c>
      <c r="G4" s="49" t="s">
        <v>243</v>
      </c>
      <c r="H4" s="50" t="s">
        <v>244</v>
      </c>
      <c r="I4" s="50" t="s">
        <v>245</v>
      </c>
      <c r="J4" s="49" t="s">
        <v>246</v>
      </c>
    </row>
    <row r="5" ht="30" customHeight="1" spans="1:10">
      <c r="A5" s="49">
        <v>1</v>
      </c>
      <c r="B5" s="49">
        <v>2</v>
      </c>
      <c r="C5" s="49">
        <v>3</v>
      </c>
      <c r="D5" s="49">
        <v>4</v>
      </c>
      <c r="E5" s="49">
        <v>5</v>
      </c>
      <c r="F5" s="50">
        <v>6</v>
      </c>
      <c r="G5" s="49">
        <v>7</v>
      </c>
      <c r="H5" s="50">
        <v>8</v>
      </c>
      <c r="I5" s="50">
        <v>9</v>
      </c>
      <c r="J5" s="49">
        <v>10</v>
      </c>
    </row>
    <row r="6" ht="30" customHeight="1" spans="1:10">
      <c r="A6" s="51"/>
      <c r="B6" s="52"/>
      <c r="C6" s="52"/>
      <c r="D6" s="52"/>
      <c r="E6" s="53"/>
      <c r="F6" s="54"/>
      <c r="G6" s="53"/>
      <c r="H6" s="54"/>
      <c r="I6" s="54"/>
      <c r="J6" s="53"/>
    </row>
    <row r="7" ht="30" customHeight="1" spans="1:10">
      <c r="A7" s="51"/>
      <c r="B7" s="55"/>
      <c r="C7" s="55"/>
      <c r="D7" s="55"/>
      <c r="E7" s="51"/>
      <c r="F7" s="55"/>
      <c r="G7" s="51"/>
      <c r="H7" s="55"/>
      <c r="I7" s="55"/>
      <c r="J7" s="56"/>
    </row>
    <row r="8" ht="30" customHeight="1" spans="1:10">
      <c r="A8" s="26" t="s">
        <v>404</v>
      </c>
    </row>
  </sheetData>
  <mergeCells count="2">
    <mergeCell ref="A2:J2"/>
    <mergeCell ref="A3:H3"/>
  </mergeCells>
  <pageMargins left="0.75" right="0.75" top="1" bottom="1" header="0.5" footer="0.5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H22"/>
  <sheetViews>
    <sheetView showZeros="0" topLeftCell="A11" workbookViewId="0">
      <selection activeCell="G10" sqref="G10"/>
    </sheetView>
  </sheetViews>
  <sheetFormatPr defaultColWidth="8.85" defaultRowHeight="15" customHeight="1" outlineLevelCol="7"/>
  <cols>
    <col min="1" max="1" width="36.0333333333333" customWidth="1"/>
    <col min="2" max="2" width="19.7416666666667" customWidth="1"/>
    <col min="3" max="3" width="33.3166666666667" customWidth="1"/>
    <col min="4" max="4" width="34.7416666666667" customWidth="1"/>
    <col min="5" max="5" width="14.45" customWidth="1"/>
    <col min="6" max="6" width="17.175" style="34" customWidth="1"/>
    <col min="7" max="7" width="17.3166666666667" customWidth="1"/>
    <col min="8" max="8" width="28.3166666666667" customWidth="1"/>
  </cols>
  <sheetData>
    <row r="1" ht="18.75" customHeight="1" spans="1:8">
      <c r="A1" s="35"/>
      <c r="B1" s="35"/>
      <c r="C1" s="35"/>
      <c r="D1" s="35"/>
      <c r="E1" s="35"/>
      <c r="F1" s="36"/>
      <c r="G1" s="35"/>
      <c r="H1" s="37" t="s">
        <v>407</v>
      </c>
    </row>
    <row r="2" ht="30.65" customHeight="1" spans="1:8">
      <c r="A2" s="38" t="s">
        <v>408</v>
      </c>
      <c r="B2" s="38"/>
      <c r="C2" s="38"/>
      <c r="D2" s="38"/>
      <c r="E2" s="38"/>
      <c r="F2" s="38"/>
      <c r="G2" s="38"/>
      <c r="H2" s="38"/>
    </row>
    <row r="3" ht="18.75" customHeight="1" spans="1:8">
      <c r="A3" s="35" t="str">
        <f>"单位名称："&amp;"云南省移民开发技术服务中心"</f>
        <v>单位名称：云南省移民开发技术服务中心</v>
      </c>
      <c r="B3" s="35"/>
      <c r="C3" s="35"/>
      <c r="D3" s="35"/>
      <c r="E3" s="35"/>
      <c r="F3" s="36"/>
      <c r="G3" s="35"/>
      <c r="H3" s="35"/>
    </row>
    <row r="4" ht="18.75" customHeight="1" spans="1:8">
      <c r="A4" s="39" t="s">
        <v>131</v>
      </c>
      <c r="B4" s="39" t="s">
        <v>409</v>
      </c>
      <c r="C4" s="39" t="s">
        <v>410</v>
      </c>
      <c r="D4" s="39" t="s">
        <v>411</v>
      </c>
      <c r="E4" s="39" t="s">
        <v>412</v>
      </c>
      <c r="F4" s="39" t="s">
        <v>413</v>
      </c>
      <c r="G4" s="39"/>
      <c r="H4" s="39"/>
    </row>
    <row r="5" ht="18.75" customHeight="1" spans="1:8">
      <c r="A5" s="39"/>
      <c r="B5" s="39"/>
      <c r="C5" s="39"/>
      <c r="D5" s="39"/>
      <c r="E5" s="39"/>
      <c r="F5" s="39" t="s">
        <v>322</v>
      </c>
      <c r="G5" s="39" t="s">
        <v>414</v>
      </c>
      <c r="H5" s="39" t="s">
        <v>415</v>
      </c>
    </row>
    <row r="6" ht="42" customHeight="1" spans="1:8">
      <c r="A6" s="40" t="s">
        <v>112</v>
      </c>
      <c r="B6" s="40" t="s">
        <v>113</v>
      </c>
      <c r="C6" s="40" t="s">
        <v>114</v>
      </c>
      <c r="D6" s="40" t="s">
        <v>115</v>
      </c>
      <c r="E6" s="40" t="s">
        <v>116</v>
      </c>
      <c r="F6" s="40" t="s">
        <v>117</v>
      </c>
      <c r="G6" s="40" t="s">
        <v>416</v>
      </c>
      <c r="H6" s="40" t="s">
        <v>417</v>
      </c>
    </row>
    <row r="7" ht="42" customHeight="1" spans="1:8">
      <c r="A7" s="41" t="s">
        <v>45</v>
      </c>
      <c r="B7" s="41" t="s">
        <v>418</v>
      </c>
      <c r="C7" s="41" t="s">
        <v>363</v>
      </c>
      <c r="D7" s="41" t="s">
        <v>362</v>
      </c>
      <c r="E7" s="39" t="s">
        <v>355</v>
      </c>
      <c r="F7" s="42">
        <v>1</v>
      </c>
      <c r="G7" s="43">
        <v>4000</v>
      </c>
      <c r="H7" s="43">
        <v>4000</v>
      </c>
    </row>
    <row r="8" ht="42" customHeight="1" spans="1:8">
      <c r="A8" s="41" t="s">
        <v>45</v>
      </c>
      <c r="B8" s="41" t="s">
        <v>418</v>
      </c>
      <c r="C8" s="41" t="s">
        <v>369</v>
      </c>
      <c r="D8" s="41" t="s">
        <v>368</v>
      </c>
      <c r="E8" s="39" t="s">
        <v>355</v>
      </c>
      <c r="F8" s="42">
        <v>1</v>
      </c>
      <c r="G8" s="43">
        <v>6000</v>
      </c>
      <c r="H8" s="43">
        <v>6000</v>
      </c>
    </row>
    <row r="9" ht="42" customHeight="1" spans="1:8">
      <c r="A9" s="41" t="s">
        <v>45</v>
      </c>
      <c r="B9" s="41" t="s">
        <v>418</v>
      </c>
      <c r="C9" s="41" t="s">
        <v>357</v>
      </c>
      <c r="D9" s="41" t="s">
        <v>419</v>
      </c>
      <c r="E9" s="39" t="s">
        <v>335</v>
      </c>
      <c r="F9" s="42">
        <v>1</v>
      </c>
      <c r="G9" s="43">
        <v>6000</v>
      </c>
      <c r="H9" s="43">
        <v>6000</v>
      </c>
    </row>
    <row r="10" ht="42" customHeight="1" spans="1:8">
      <c r="A10" s="41" t="s">
        <v>45</v>
      </c>
      <c r="B10" s="41" t="s">
        <v>418</v>
      </c>
      <c r="C10" s="41" t="s">
        <v>354</v>
      </c>
      <c r="D10" s="41" t="s">
        <v>353</v>
      </c>
      <c r="E10" s="39" t="s">
        <v>355</v>
      </c>
      <c r="F10" s="42">
        <v>1</v>
      </c>
      <c r="G10" s="43">
        <v>5000</v>
      </c>
      <c r="H10" s="43">
        <v>5000</v>
      </c>
    </row>
    <row r="11" ht="42" customHeight="1" spans="1:8">
      <c r="A11" s="41" t="s">
        <v>45</v>
      </c>
      <c r="B11" s="41" t="s">
        <v>418</v>
      </c>
      <c r="C11" s="41" t="s">
        <v>347</v>
      </c>
      <c r="D11" s="41" t="s">
        <v>420</v>
      </c>
      <c r="E11" s="39" t="s">
        <v>421</v>
      </c>
      <c r="F11" s="42">
        <v>5</v>
      </c>
      <c r="G11" s="43">
        <v>2000</v>
      </c>
      <c r="H11" s="43">
        <v>10000</v>
      </c>
    </row>
    <row r="12" ht="42" customHeight="1" spans="1:8">
      <c r="A12" s="41" t="s">
        <v>45</v>
      </c>
      <c r="B12" s="41" t="s">
        <v>418</v>
      </c>
      <c r="C12" s="41" t="s">
        <v>367</v>
      </c>
      <c r="D12" s="41" t="s">
        <v>366</v>
      </c>
      <c r="E12" s="39" t="s">
        <v>335</v>
      </c>
      <c r="F12" s="42">
        <v>2</v>
      </c>
      <c r="G12" s="43">
        <v>10000</v>
      </c>
      <c r="H12" s="43">
        <v>20000</v>
      </c>
    </row>
    <row r="13" ht="42" customHeight="1" spans="1:8">
      <c r="A13" s="41" t="s">
        <v>45</v>
      </c>
      <c r="B13" s="41" t="s">
        <v>422</v>
      </c>
      <c r="C13" s="41" t="s">
        <v>352</v>
      </c>
      <c r="D13" s="41" t="s">
        <v>423</v>
      </c>
      <c r="E13" s="39" t="s">
        <v>424</v>
      </c>
      <c r="F13" s="42">
        <v>18</v>
      </c>
      <c r="G13" s="43">
        <v>2500</v>
      </c>
      <c r="H13" s="43">
        <v>45000</v>
      </c>
    </row>
    <row r="14" ht="42" customHeight="1" spans="1:8">
      <c r="A14" s="41" t="s">
        <v>45</v>
      </c>
      <c r="B14" s="41" t="s">
        <v>422</v>
      </c>
      <c r="C14" s="41" t="s">
        <v>337</v>
      </c>
      <c r="D14" s="41" t="s">
        <v>425</v>
      </c>
      <c r="E14" s="39" t="s">
        <v>335</v>
      </c>
      <c r="F14" s="42">
        <v>5</v>
      </c>
      <c r="G14" s="43">
        <v>500</v>
      </c>
      <c r="H14" s="43">
        <v>2500</v>
      </c>
    </row>
    <row r="15" ht="42" customHeight="1" spans="1:8">
      <c r="A15" s="41" t="s">
        <v>45</v>
      </c>
      <c r="B15" s="41" t="s">
        <v>422</v>
      </c>
      <c r="C15" s="41" t="s">
        <v>349</v>
      </c>
      <c r="D15" s="41" t="s">
        <v>348</v>
      </c>
      <c r="E15" s="39" t="s">
        <v>350</v>
      </c>
      <c r="F15" s="42">
        <v>36</v>
      </c>
      <c r="G15" s="43">
        <v>800</v>
      </c>
      <c r="H15" s="43">
        <v>28800</v>
      </c>
    </row>
    <row r="16" ht="42" customHeight="1" spans="1:8">
      <c r="A16" s="41" t="s">
        <v>45</v>
      </c>
      <c r="B16" s="41" t="s">
        <v>422</v>
      </c>
      <c r="C16" s="41" t="s">
        <v>361</v>
      </c>
      <c r="D16" s="41" t="s">
        <v>360</v>
      </c>
      <c r="E16" s="39" t="s">
        <v>335</v>
      </c>
      <c r="F16" s="42">
        <v>2</v>
      </c>
      <c r="G16" s="43">
        <v>2000</v>
      </c>
      <c r="H16" s="43">
        <v>4000</v>
      </c>
    </row>
    <row r="17" ht="42" customHeight="1" spans="1:8">
      <c r="A17" s="41" t="s">
        <v>45</v>
      </c>
      <c r="B17" s="41" t="s">
        <v>422</v>
      </c>
      <c r="C17" s="41" t="s">
        <v>341</v>
      </c>
      <c r="D17" s="41" t="s">
        <v>340</v>
      </c>
      <c r="E17" s="39" t="s">
        <v>335</v>
      </c>
      <c r="F17" s="42">
        <v>2</v>
      </c>
      <c r="G17" s="43">
        <v>1000</v>
      </c>
      <c r="H17" s="43">
        <v>2000</v>
      </c>
    </row>
    <row r="18" ht="42" customHeight="1" spans="1:8">
      <c r="A18" s="41" t="s">
        <v>45</v>
      </c>
      <c r="B18" s="41" t="s">
        <v>422</v>
      </c>
      <c r="C18" s="41" t="s">
        <v>365</v>
      </c>
      <c r="D18" s="41" t="s">
        <v>364</v>
      </c>
      <c r="E18" s="39" t="s">
        <v>335</v>
      </c>
      <c r="F18" s="42">
        <v>8</v>
      </c>
      <c r="G18" s="43">
        <v>1000</v>
      </c>
      <c r="H18" s="43">
        <v>8000</v>
      </c>
    </row>
    <row r="19" ht="42" customHeight="1" spans="1:8">
      <c r="A19" s="41" t="s">
        <v>45</v>
      </c>
      <c r="B19" s="41" t="s">
        <v>422</v>
      </c>
      <c r="C19" s="41" t="s">
        <v>334</v>
      </c>
      <c r="D19" s="41" t="s">
        <v>333</v>
      </c>
      <c r="E19" s="39" t="s">
        <v>335</v>
      </c>
      <c r="F19" s="42">
        <v>1</v>
      </c>
      <c r="G19" s="43">
        <v>3500</v>
      </c>
      <c r="H19" s="43">
        <v>3500</v>
      </c>
    </row>
    <row r="20" ht="42" customHeight="1" spans="1:8">
      <c r="A20" s="41" t="s">
        <v>45</v>
      </c>
      <c r="B20" s="41" t="s">
        <v>422</v>
      </c>
      <c r="C20" s="41" t="s">
        <v>339</v>
      </c>
      <c r="D20" s="41" t="s">
        <v>338</v>
      </c>
      <c r="E20" s="39" t="s">
        <v>335</v>
      </c>
      <c r="F20" s="42">
        <v>1</v>
      </c>
      <c r="G20" s="43">
        <v>1000</v>
      </c>
      <c r="H20" s="43">
        <v>1000</v>
      </c>
    </row>
    <row r="21" ht="42" customHeight="1" spans="1:8">
      <c r="A21" s="39" t="s">
        <v>30</v>
      </c>
      <c r="B21" s="39"/>
      <c r="C21" s="39"/>
      <c r="D21" s="39"/>
      <c r="E21" s="39"/>
      <c r="F21" s="42">
        <v>84</v>
      </c>
      <c r="G21" s="43"/>
      <c r="H21" s="43">
        <v>145800</v>
      </c>
    </row>
    <row r="22" ht="42" customHeight="1" spans="1:8">
      <c r="A22" s="41" t="s">
        <v>426</v>
      </c>
      <c r="B22" s="41"/>
      <c r="C22" s="41"/>
      <c r="D22" s="41"/>
      <c r="E22" s="41"/>
      <c r="F22" s="44"/>
      <c r="G22" s="45"/>
      <c r="H22" s="45"/>
    </row>
  </sheetData>
  <mergeCells count="9">
    <mergeCell ref="A2:H2"/>
    <mergeCell ref="F4:H4"/>
    <mergeCell ref="A21:E21"/>
    <mergeCell ref="A22:H22"/>
    <mergeCell ref="A4:A5"/>
    <mergeCell ref="B4:B5"/>
    <mergeCell ref="C4:C5"/>
    <mergeCell ref="D4:D5"/>
    <mergeCell ref="E4:E5"/>
  </mergeCells>
  <pageMargins left="0.75" right="0.75" top="1" bottom="1" header="0.5" footer="0.5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K11"/>
  <sheetViews>
    <sheetView showZeros="0" workbookViewId="0">
      <selection activeCell="C18" sqref="C18"/>
    </sheetView>
  </sheetViews>
  <sheetFormatPr defaultColWidth="9.14166666666667" defaultRowHeight="14.25" customHeight="1"/>
  <cols>
    <col min="1" max="1" width="16.3166666666667" customWidth="1"/>
    <col min="2" max="2" width="29.0333333333333" customWidth="1"/>
    <col min="3" max="3" width="23.85" customWidth="1"/>
    <col min="4" max="7" width="19.6" customWidth="1"/>
    <col min="8" max="8" width="15.425" customWidth="1"/>
    <col min="9" max="11" width="19.6" customWidth="1"/>
  </cols>
  <sheetData>
    <row r="1" ht="13.5" customHeight="1" spans="1:11">
      <c r="D1" s="1"/>
      <c r="E1" s="1"/>
      <c r="F1" s="1"/>
      <c r="G1" s="1"/>
      <c r="K1" s="2" t="s">
        <v>427</v>
      </c>
    </row>
    <row r="2" ht="27.75" customHeight="1" spans="1:11">
      <c r="A2" s="27" t="s">
        <v>428</v>
      </c>
      <c r="B2" s="27"/>
      <c r="C2" s="27"/>
      <c r="D2" s="27"/>
      <c r="E2" s="27"/>
      <c r="F2" s="27"/>
      <c r="G2" s="27"/>
      <c r="H2" s="27"/>
      <c r="I2" s="27"/>
      <c r="J2" s="27"/>
      <c r="K2" s="27"/>
    </row>
    <row r="3" ht="13.5" customHeight="1" spans="1:11">
      <c r="A3" s="4" t="str">
        <f>"单位名称："&amp;"云南省移民开发技术服务中心"</f>
        <v>单位名称：云南省移民开发技术服务中心</v>
      </c>
      <c r="B3" s="5"/>
      <c r="C3" s="5"/>
      <c r="D3" s="5"/>
      <c r="E3" s="5"/>
      <c r="F3" s="5"/>
      <c r="G3" s="5"/>
      <c r="H3" s="6"/>
      <c r="I3" s="6"/>
      <c r="J3" s="6"/>
      <c r="K3" s="7" t="s">
        <v>121</v>
      </c>
    </row>
    <row r="4" ht="21.75" customHeight="1" spans="1:11">
      <c r="A4" s="8" t="s">
        <v>218</v>
      </c>
      <c r="B4" s="8" t="s">
        <v>133</v>
      </c>
      <c r="C4" s="8" t="s">
        <v>219</v>
      </c>
      <c r="D4" s="9" t="s">
        <v>134</v>
      </c>
      <c r="E4" s="9" t="s">
        <v>135</v>
      </c>
      <c r="F4" s="9" t="s">
        <v>136</v>
      </c>
      <c r="G4" s="9" t="s">
        <v>137</v>
      </c>
      <c r="H4" s="15" t="s">
        <v>30</v>
      </c>
      <c r="I4" s="10" t="s">
        <v>429</v>
      </c>
      <c r="J4" s="11"/>
      <c r="K4" s="12"/>
    </row>
    <row r="5" ht="21.75" customHeight="1" spans="1:11">
      <c r="A5" s="13"/>
      <c r="B5" s="13"/>
      <c r="C5" s="13"/>
      <c r="D5" s="14"/>
      <c r="E5" s="14"/>
      <c r="F5" s="14"/>
      <c r="G5" s="14"/>
      <c r="H5" s="28"/>
      <c r="I5" s="9" t="s">
        <v>33</v>
      </c>
      <c r="J5" s="9" t="s">
        <v>34</v>
      </c>
      <c r="K5" s="9" t="s">
        <v>35</v>
      </c>
    </row>
    <row r="6" ht="40.5" customHeight="1" spans="1:11">
      <c r="A6" s="16"/>
      <c r="B6" s="16"/>
      <c r="C6" s="16"/>
      <c r="D6" s="17"/>
      <c r="E6" s="17"/>
      <c r="F6" s="17"/>
      <c r="G6" s="17"/>
      <c r="H6" s="18"/>
      <c r="I6" s="17" t="s">
        <v>32</v>
      </c>
      <c r="J6" s="17"/>
      <c r="K6" s="17"/>
    </row>
    <row r="7" ht="32" customHeight="1" spans="1:11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  <c r="H7" s="19">
        <v>8</v>
      </c>
      <c r="I7" s="19">
        <v>9</v>
      </c>
      <c r="J7" s="29">
        <v>10</v>
      </c>
      <c r="K7" s="29">
        <v>11</v>
      </c>
    </row>
    <row r="8" ht="32" customHeight="1" spans="1:11">
      <c r="A8" s="30"/>
      <c r="B8" s="20"/>
      <c r="C8" s="30"/>
      <c r="D8" s="30"/>
      <c r="E8" s="30"/>
      <c r="F8" s="30"/>
      <c r="G8" s="30"/>
      <c r="H8" s="22"/>
      <c r="I8" s="22"/>
      <c r="J8" s="22"/>
      <c r="K8" s="22"/>
    </row>
    <row r="9" ht="32" customHeight="1" spans="1:11">
      <c r="A9" s="20"/>
      <c r="B9" s="20"/>
      <c r="C9" s="20"/>
      <c r="D9" s="20"/>
      <c r="E9" s="20"/>
      <c r="F9" s="20"/>
      <c r="G9" s="20"/>
      <c r="H9" s="22"/>
      <c r="I9" s="22"/>
      <c r="J9" s="22"/>
      <c r="K9" s="22"/>
    </row>
    <row r="10" ht="32" customHeight="1" spans="1:11">
      <c r="A10" s="31" t="s">
        <v>94</v>
      </c>
      <c r="B10" s="32"/>
      <c r="C10" s="32"/>
      <c r="D10" s="32"/>
      <c r="E10" s="32"/>
      <c r="F10" s="32"/>
      <c r="G10" s="33"/>
      <c r="H10" s="22"/>
      <c r="I10" s="22"/>
      <c r="J10" s="22"/>
      <c r="K10" s="22"/>
    </row>
    <row r="11" ht="32" customHeight="1" spans="1:11">
      <c r="A11" s="26" t="s">
        <v>430</v>
      </c>
    </row>
  </sheetData>
  <mergeCells count="15">
    <mergeCell ref="A2:K2"/>
    <mergeCell ref="A3:G3"/>
    <mergeCell ref="I4:K4"/>
    <mergeCell ref="A10:G10"/>
    <mergeCell ref="A4:A6"/>
    <mergeCell ref="B4:B6"/>
    <mergeCell ref="C4:C6"/>
    <mergeCell ref="D4:D6"/>
    <mergeCell ref="E4:E6"/>
    <mergeCell ref="F4:F6"/>
    <mergeCell ref="G4:G6"/>
    <mergeCell ref="H4:H6"/>
    <mergeCell ref="I5:I6"/>
    <mergeCell ref="J5:J6"/>
    <mergeCell ref="K5:K6"/>
  </mergeCells>
  <pageMargins left="0.75" right="0.75" top="1" bottom="1" header="0.5" footer="0.5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Right="0"/>
  </sheetPr>
  <dimension ref="A1:G11"/>
  <sheetViews>
    <sheetView showZeros="0" workbookViewId="0">
      <selection activeCell="C17" sqref="C17"/>
    </sheetView>
  </sheetViews>
  <sheetFormatPr defaultColWidth="9.14166666666667" defaultRowHeight="14.25" customHeight="1" outlineLevelCol="6"/>
  <cols>
    <col min="1" max="1" width="37.7416666666667" customWidth="1"/>
    <col min="2" max="2" width="28" customWidth="1"/>
    <col min="3" max="3" width="37.6" customWidth="1"/>
    <col min="4" max="4" width="17.0333333333333" customWidth="1"/>
    <col min="5" max="7" width="27.0333333333333" customWidth="1"/>
  </cols>
  <sheetData>
    <row r="1" ht="13.5" customHeight="1" spans="1:7">
      <c r="D1" s="1"/>
      <c r="G1" s="2" t="s">
        <v>431</v>
      </c>
    </row>
    <row r="2" ht="27.75" customHeight="1" spans="1:7">
      <c r="A2" s="3" t="s">
        <v>432</v>
      </c>
      <c r="B2" s="3"/>
      <c r="C2" s="3"/>
      <c r="D2" s="3"/>
      <c r="E2" s="3"/>
      <c r="F2" s="3"/>
      <c r="G2" s="3"/>
    </row>
    <row r="3" ht="13.5" customHeight="1" spans="1:7">
      <c r="A3" s="4" t="str">
        <f>"单位名称："&amp;"云南省移民开发技术服务中心"</f>
        <v>单位名称：云南省移民开发技术服务中心</v>
      </c>
      <c r="B3" s="5"/>
      <c r="C3" s="5"/>
      <c r="D3" s="5"/>
      <c r="E3" s="6"/>
      <c r="F3" s="6"/>
      <c r="G3" s="7" t="s">
        <v>121</v>
      </c>
    </row>
    <row r="4" ht="21.75" customHeight="1" spans="1:7">
      <c r="A4" s="8" t="s">
        <v>219</v>
      </c>
      <c r="B4" s="8" t="s">
        <v>218</v>
      </c>
      <c r="C4" s="8" t="s">
        <v>133</v>
      </c>
      <c r="D4" s="9" t="s">
        <v>433</v>
      </c>
      <c r="E4" s="10" t="s">
        <v>33</v>
      </c>
      <c r="F4" s="11"/>
      <c r="G4" s="12"/>
    </row>
    <row r="5" ht="21.75" customHeight="1" spans="1:7">
      <c r="A5" s="13"/>
      <c r="B5" s="13"/>
      <c r="C5" s="13"/>
      <c r="D5" s="14"/>
      <c r="E5" s="15" t="s">
        <v>434</v>
      </c>
      <c r="F5" s="9" t="s">
        <v>435</v>
      </c>
      <c r="G5" s="9" t="s">
        <v>436</v>
      </c>
    </row>
    <row r="6" ht="40.5" customHeight="1" spans="1:7">
      <c r="A6" s="16"/>
      <c r="B6" s="16"/>
      <c r="C6" s="16"/>
      <c r="D6" s="17"/>
      <c r="E6" s="18"/>
      <c r="F6" s="17" t="s">
        <v>32</v>
      </c>
      <c r="G6" s="17"/>
    </row>
    <row r="7" ht="36" customHeight="1" spans="1:7">
      <c r="A7" s="19">
        <v>1</v>
      </c>
      <c r="B7" s="19">
        <v>2</v>
      </c>
      <c r="C7" s="19">
        <v>3</v>
      </c>
      <c r="D7" s="19">
        <v>4</v>
      </c>
      <c r="E7" s="19">
        <v>5</v>
      </c>
      <c r="F7" s="19">
        <v>6</v>
      </c>
      <c r="G7" s="19">
        <v>7</v>
      </c>
    </row>
    <row r="8" ht="36" customHeight="1" spans="1:7">
      <c r="A8" s="20"/>
      <c r="B8" s="21"/>
      <c r="C8" s="21"/>
      <c r="D8" s="20"/>
      <c r="E8" s="22"/>
      <c r="F8" s="22"/>
      <c r="G8" s="22"/>
    </row>
    <row r="9" ht="36" customHeight="1" spans="1:7">
      <c r="A9" s="20"/>
      <c r="B9" s="20"/>
      <c r="C9" s="20"/>
      <c r="D9" s="20"/>
      <c r="E9" s="22"/>
      <c r="F9" s="22"/>
      <c r="G9" s="22"/>
    </row>
    <row r="10" ht="36" customHeight="1" spans="1:7">
      <c r="A10" s="23" t="s">
        <v>30</v>
      </c>
      <c r="B10" s="24" t="s">
        <v>437</v>
      </c>
      <c r="C10" s="24"/>
      <c r="D10" s="25"/>
      <c r="E10" s="22"/>
      <c r="F10" s="22"/>
      <c r="G10" s="22"/>
    </row>
    <row r="11" ht="36" customHeight="1" spans="1:7">
      <c r="A11" s="26" t="s">
        <v>438</v>
      </c>
    </row>
  </sheetData>
  <mergeCells count="11">
    <mergeCell ref="A2:G2"/>
    <mergeCell ref="A3:D3"/>
    <mergeCell ref="E4:G4"/>
    <mergeCell ref="A10:D10"/>
    <mergeCell ref="A4:A6"/>
    <mergeCell ref="B4:B6"/>
    <mergeCell ref="C4:C6"/>
    <mergeCell ref="D4:D6"/>
    <mergeCell ref="E5:E6"/>
    <mergeCell ref="F5:F6"/>
    <mergeCell ref="G5:G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部门财务收支预算总表01-1</vt:lpstr>
      <vt:lpstr>部门收入预算表01-2</vt:lpstr>
      <vt:lpstr>部门支出预算表01-3</vt:lpstr>
      <vt:lpstr>部门财政拨款收支预算总表02-1</vt:lpstr>
      <vt:lpstr>一般公共预算支出预算表02-2</vt:lpstr>
      <vt:lpstr>一般公共预算“三公”经费支出预算表03</vt:lpstr>
      <vt:lpstr>部门基本支出预算表04</vt:lpstr>
      <vt:lpstr>部门项目支出预算表05-1</vt:lpstr>
      <vt:lpstr>部门项目支出绩效目标表05-2</vt:lpstr>
      <vt:lpstr>部门政府性基金预算表06</vt:lpstr>
      <vt:lpstr>部门政府采购预算表07</vt:lpstr>
      <vt:lpstr>部门政府购买服务预算表08</vt:lpstr>
      <vt:lpstr>省对下转移支付预算表09-1</vt:lpstr>
      <vt:lpstr>省对下转移支付绩效目标表09-2</vt:lpstr>
      <vt:lpstr>新增资产配置表10</vt:lpstr>
      <vt:lpstr>中央转移支付补助项目支出预算表11</vt:lpstr>
      <vt:lpstr>部门项目支出中期规划预算表12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小溪</cp:lastModifiedBy>
  <dcterms:created xsi:type="dcterms:W3CDTF">2026-02-10T09:40:00Z</dcterms:created>
  <dcterms:modified xsi:type="dcterms:W3CDTF">2026-02-12T01:43:17Z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B9C5F9DD1B6943869DF293FC4D87B946_12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